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0" windowWidth="19875" windowHeight="6630" activeTab="1"/>
  </bookViews>
  <sheets>
    <sheet name="dc1" sheetId="1" r:id="rId1"/>
    <sheet name="Sheet1" sheetId="2" r:id="rId2"/>
  </sheets>
  <definedNames>
    <definedName name="_xlnm._FilterDatabase" localSheetId="1" hidden="1">Sheet1!$B$7:$J$100</definedName>
    <definedName name="_xlnm.Print_Area" localSheetId="1">Sheet1!$A$1:$K$101</definedName>
    <definedName name="_xlnm.Print_Titles" localSheetId="1">Sheet1!$7:$7</definedName>
  </definedNames>
  <calcPr calcId="124519"/>
</workbook>
</file>

<file path=xl/calcChain.xml><?xml version="1.0" encoding="utf-8"?>
<calcChain xmlns="http://schemas.openxmlformats.org/spreadsheetml/2006/main">
  <c r="I8" i="2"/>
  <c r="N10"/>
  <c r="E100"/>
  <c r="E101" s="1"/>
  <c r="E65"/>
  <c r="E35"/>
  <c r="I9" l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65" l="1"/>
  <c r="I100"/>
  <c r="I35"/>
  <c r="I101" l="1"/>
  <c r="C15" i="1"/>
  <c r="B15" l="1"/>
</calcChain>
</file>

<file path=xl/sharedStrings.xml><?xml version="1.0" encoding="utf-8"?>
<sst xmlns="http://schemas.openxmlformats.org/spreadsheetml/2006/main" count="325" uniqueCount="135">
  <si>
    <t>GHI CHÚ</t>
  </si>
  <si>
    <t>ĐVSD : SỞ XÂY DỰNG TỈNH BÌNH PHƯỚC</t>
  </si>
  <si>
    <t>TẠI : XÃ MINH HƯNG, HUYỆN CHƠN THÀNH, TỈNH BÌNH PHƯỚC</t>
  </si>
  <si>
    <t>Tổng</t>
  </si>
  <si>
    <r>
      <t>DIỆN TÍCH (m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)</t>
    </r>
  </si>
  <si>
    <t xml:space="preserve">Trong đó : </t>
  </si>
  <si>
    <t>Đất ở nông thôn :</t>
  </si>
  <si>
    <t>Đất cây xanh :</t>
  </si>
  <si>
    <t>BẢNG THỐNG KÊ SỐ THỬA VÀ DIỆN TÍCH THEO TỜ BẢN ĐỒ</t>
  </si>
  <si>
    <t>SỐ TỜ</t>
  </si>
  <si>
    <t>TỔNG SỐ THỬA</t>
  </si>
  <si>
    <t>Tổng diện tich khu đo :</t>
  </si>
  <si>
    <t xml:space="preserve">Đất giao thông : </t>
  </si>
  <si>
    <t>Đất chừa hướng thoát nước dòng suối :</t>
  </si>
  <si>
    <t xml:space="preserve">  45004.0 m²</t>
  </si>
  <si>
    <t>Bản đồ tỷ lệ 1/500</t>
  </si>
  <si>
    <t xml:space="preserve">    4994.7 m²</t>
  </si>
  <si>
    <t xml:space="preserve">    1592.2 m²</t>
  </si>
  <si>
    <t xml:space="preserve">      500.0 m²</t>
  </si>
  <si>
    <r>
      <t xml:space="preserve">   50905,4 m</t>
    </r>
    <r>
      <rPr>
        <b/>
        <sz val="12"/>
        <color theme="1"/>
        <rFont val="Calibri"/>
        <family val="2"/>
      </rPr>
      <t>²</t>
    </r>
  </si>
  <si>
    <t>CHI TIẾT</t>
  </si>
  <si>
    <t>ONT</t>
  </si>
  <si>
    <t>Đất lô</t>
  </si>
  <si>
    <t>Cụm A1 - lô 1</t>
  </si>
  <si>
    <t>Cụm A1 - lô 2</t>
  </si>
  <si>
    <t>Cụm A1 - lô 3</t>
  </si>
  <si>
    <t>Cụm A1 - lô 4</t>
  </si>
  <si>
    <t>Cụm A1 - lô 5</t>
  </si>
  <si>
    <t>Cụm A1 - lô 6</t>
  </si>
  <si>
    <t>Cụm A1 - lô 7</t>
  </si>
  <si>
    <t>Cụm A1- lô 8</t>
  </si>
  <si>
    <t>Cụm A1- lô 9</t>
  </si>
  <si>
    <t>Cụm A1- lô 10</t>
  </si>
  <si>
    <t>Cụm A1- lô 11</t>
  </si>
  <si>
    <t>Cụm A1- lô 12</t>
  </si>
  <si>
    <t>Cụm A1- lô 13</t>
  </si>
  <si>
    <t>Cụm A1- lô 14</t>
  </si>
  <si>
    <t>Cụm A1- lô 15</t>
  </si>
  <si>
    <t>Cụm A1- lô 16</t>
  </si>
  <si>
    <t>Cụm A1- lô 17</t>
  </si>
  <si>
    <t>Cụm A1- lô 18</t>
  </si>
  <si>
    <t>Cụm A1- lô 19</t>
  </si>
  <si>
    <t>Cụm A1- lô 20</t>
  </si>
  <si>
    <t>Cụm A1- lô 21</t>
  </si>
  <si>
    <t>Cụm A1- lô 22</t>
  </si>
  <si>
    <t>Cụm A1- lô 23</t>
  </si>
  <si>
    <t>Cụm A1- lô 24</t>
  </si>
  <si>
    <t>Cụm A1- lô 25</t>
  </si>
  <si>
    <t>Cụm A1- lô 26</t>
  </si>
  <si>
    <t>Cụm A1- lô 27</t>
  </si>
  <si>
    <t>A1</t>
  </si>
  <si>
    <t>Lô A3-9</t>
  </si>
  <si>
    <t>Lô A3-10</t>
  </si>
  <si>
    <t>Lô A3-11</t>
  </si>
  <si>
    <t>Lô A3-12</t>
  </si>
  <si>
    <t>Lô A3-13</t>
  </si>
  <si>
    <t>Lô A3-14</t>
  </si>
  <si>
    <t>Lô A3-15</t>
  </si>
  <si>
    <t>Lô A3-16</t>
  </si>
  <si>
    <t>Lô A3-17</t>
  </si>
  <si>
    <t>Lô A3-18</t>
  </si>
  <si>
    <t>Cụm A3- lô 19</t>
  </si>
  <si>
    <t>Cụm A3- lô 20</t>
  </si>
  <si>
    <t>Cụm A3- lô 21</t>
  </si>
  <si>
    <t>Cụm A3- lô 22</t>
  </si>
  <si>
    <t>Cụm A3- lô 23</t>
  </si>
  <si>
    <t>Cụm A3- lô 24</t>
  </si>
  <si>
    <t>Cụm A3- lô 25</t>
  </si>
  <si>
    <t>Cụm A3- lô 26</t>
  </si>
  <si>
    <t>Cụm A3- lô 27</t>
  </si>
  <si>
    <t>Cụm A3- lô 28</t>
  </si>
  <si>
    <t>Cụm A3- lô 29</t>
  </si>
  <si>
    <t>Cụm A3- lô 30</t>
  </si>
  <si>
    <t>Cụm A3- lô 31</t>
  </si>
  <si>
    <t>Cụm A3- lô 32</t>
  </si>
  <si>
    <t>Cụm A3- lô 33</t>
  </si>
  <si>
    <t>Cụm A3- lô 34</t>
  </si>
  <si>
    <t>Cụm A3- lô 35</t>
  </si>
  <si>
    <t>Cụm A3- lô 36</t>
  </si>
  <si>
    <t>Cụm A3- lô 37</t>
  </si>
  <si>
    <t>A3</t>
  </si>
  <si>
    <t>Cụm A4- lô1</t>
  </si>
  <si>
    <t>Cụm A4- lô2</t>
  </si>
  <si>
    <t>Cụm A4- lô3</t>
  </si>
  <si>
    <t>Cụm A4- lô4</t>
  </si>
  <si>
    <t>Cụm A4- lô5</t>
  </si>
  <si>
    <t>Cụm A4- lô6</t>
  </si>
  <si>
    <t>Cụm A4- lô7</t>
  </si>
  <si>
    <t>Cụm A4- lô8</t>
  </si>
  <si>
    <t>Cụm A4- lô9</t>
  </si>
  <si>
    <t>Cụm A4- lô10</t>
  </si>
  <si>
    <t>Cụm A4- lô11</t>
  </si>
  <si>
    <t>Cụm A4- lô12</t>
  </si>
  <si>
    <t>Cụn A4- lô 13</t>
  </si>
  <si>
    <t>Cụn A4- lô 14</t>
  </si>
  <si>
    <t>Cụn A4- lô 15</t>
  </si>
  <si>
    <t>Cụn A4- lô 16</t>
  </si>
  <si>
    <t>Cụn A4- lô 17</t>
  </si>
  <si>
    <t>Cụn A4- lô 18</t>
  </si>
  <si>
    <t>Cụn A4- lô 19</t>
  </si>
  <si>
    <t>Cụn A4- lô 20</t>
  </si>
  <si>
    <t>Cụn A4- lô 21</t>
  </si>
  <si>
    <t>Cụn A4- lô 22</t>
  </si>
  <si>
    <t>Cụn A4- lô 23</t>
  </si>
  <si>
    <t>Cụn A4- lô 24</t>
  </si>
  <si>
    <t>Cụn A4- lô 25</t>
  </si>
  <si>
    <t>Cụn A4- lô 26</t>
  </si>
  <si>
    <t>Cụn A4- lô 27</t>
  </si>
  <si>
    <t>Cụn A4- lô 28</t>
  </si>
  <si>
    <t>Cụn A4- lô 29</t>
  </si>
  <si>
    <t>Cụn A4- lô 30</t>
  </si>
  <si>
    <t>Cụn A4- lô 31</t>
  </si>
  <si>
    <t>Cụn A4- lô 32</t>
  </si>
  <si>
    <t>Cụn A4- lô 33</t>
  </si>
  <si>
    <t>Cụn A4- lô 34</t>
  </si>
  <si>
    <t>A4</t>
  </si>
  <si>
    <t xml:space="preserve">MÃ LOẠI ĐẤT </t>
  </si>
  <si>
    <t>Thành tiền (đồng)</t>
  </si>
  <si>
    <t>Đơn giá 
(đồng/m2)</t>
  </si>
  <si>
    <t>Số cụm</t>
  </si>
  <si>
    <t>Số lô</t>
  </si>
  <si>
    <t>Số thửa</t>
  </si>
  <si>
    <r>
      <t>Diện tích (m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)</t>
    </r>
  </si>
  <si>
    <t>Ghi chú</t>
  </si>
  <si>
    <t>Stt</t>
  </si>
  <si>
    <t>Tổng A4</t>
  </si>
  <si>
    <t>Tổng A1</t>
  </si>
  <si>
    <t>Tổng A3</t>
  </si>
  <si>
    <t>Tổng 03 cụm:</t>
  </si>
  <si>
    <t>SỞ TƯ PHÁP TỈNH BÌNH PHƯỚC</t>
  </si>
  <si>
    <t>TRUNG TÂM DV ĐGTS</t>
  </si>
  <si>
    <t>CỘNG HÒA XÃ HỘI CHỦ NGHĨA VIỆT NAM</t>
  </si>
  <si>
    <t>Độc lập - Tự do - Hạnh phúc</t>
  </si>
  <si>
    <t>KHU DÂN CƯ ĐƯỜNG MINH HƯNG - ĐỒNG NƠ</t>
  </si>
  <si>
    <t>BẢNG DANH SÁCH CHI TIẾT 90 LÔ ĐẤT THUỘC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</si>
</sst>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/>
    <xf numFmtId="0" fontId="19" fillId="0" borderId="0" xfId="0" applyFont="1"/>
    <xf numFmtId="165" fontId="18" fillId="0" borderId="0" xfId="0" applyNumberFormat="1" applyFont="1"/>
    <xf numFmtId="0" fontId="18" fillId="0" borderId="12" xfId="0" applyFont="1" applyBorder="1"/>
    <xf numFmtId="165" fontId="18" fillId="0" borderId="12" xfId="0" applyNumberFormat="1" applyFont="1" applyBorder="1"/>
    <xf numFmtId="0" fontId="19" fillId="0" borderId="10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8" fillId="0" borderId="11" xfId="0" applyFont="1" applyBorder="1"/>
    <xf numFmtId="165" fontId="18" fillId="0" borderId="11" xfId="0" applyNumberFormat="1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165" fontId="19" fillId="0" borderId="0" xfId="0" applyNumberFormat="1" applyFont="1"/>
    <xf numFmtId="1" fontId="19" fillId="0" borderId="10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/>
    <xf numFmtId="1" fontId="18" fillId="0" borderId="12" xfId="0" applyNumberFormat="1" applyFont="1" applyBorder="1"/>
    <xf numFmtId="1" fontId="19" fillId="0" borderId="10" xfId="0" applyNumberFormat="1" applyFont="1" applyBorder="1"/>
    <xf numFmtId="1" fontId="18" fillId="0" borderId="0" xfId="0" applyNumberFormat="1" applyFont="1"/>
    <xf numFmtId="165" fontId="19" fillId="0" borderId="10" xfId="0" applyNumberFormat="1" applyFont="1" applyBorder="1" applyAlignment="1">
      <alignment horizontal="right"/>
    </xf>
    <xf numFmtId="0" fontId="18" fillId="0" borderId="14" xfId="0" applyFont="1" applyBorder="1" applyAlignment="1">
      <alignment horizontal="left" vertical="center" wrapText="1"/>
    </xf>
    <xf numFmtId="0" fontId="18" fillId="0" borderId="10" xfId="0" applyFont="1" applyBorder="1"/>
    <xf numFmtId="167" fontId="19" fillId="0" borderId="10" xfId="42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167" fontId="18" fillId="0" borderId="10" xfId="42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165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/>
    </xf>
    <xf numFmtId="165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7" fontId="18" fillId="0" borderId="10" xfId="42" applyNumberFormat="1" applyFont="1" applyBorder="1" applyAlignment="1">
      <alignment horizontal="center" vertical="center"/>
    </xf>
    <xf numFmtId="167" fontId="19" fillId="0" borderId="10" xfId="42" applyNumberFormat="1" applyFont="1" applyBorder="1" applyAlignment="1">
      <alignment horizontal="center" vertical="center"/>
    </xf>
    <xf numFmtId="168" fontId="18" fillId="0" borderId="0" xfId="43" applyNumberFormat="1" applyFont="1" applyAlignment="1">
      <alignment horizontal="center" vertical="center"/>
    </xf>
    <xf numFmtId="167" fontId="18" fillId="0" borderId="0" xfId="42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67" fontId="19" fillId="0" borderId="0" xfId="42" applyNumberFormat="1" applyFont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" xfId="42" builtinId="3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9525</xdr:rowOff>
    </xdr:from>
    <xdr:to>
      <xdr:col>3</xdr:col>
      <xdr:colOff>581025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809625" y="485775"/>
          <a:ext cx="8477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733425</xdr:colOff>
      <xdr:row>2</xdr:row>
      <xdr:rowOff>9525</xdr:rowOff>
    </xdr:from>
    <xdr:to>
      <xdr:col>9</xdr:col>
      <xdr:colOff>1171575</xdr:colOff>
      <xdr:row>2</xdr:row>
      <xdr:rowOff>11113</xdr:rowOff>
    </xdr:to>
    <xdr:cxnSp macro="">
      <xdr:nvCxnSpPr>
        <xdr:cNvPr id="7" name="Straight Connector 6"/>
        <xdr:cNvCxnSpPr/>
      </xdr:nvCxnSpPr>
      <xdr:spPr>
        <a:xfrm>
          <a:off x="3295650" y="485775"/>
          <a:ext cx="1762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D17" sqref="D17"/>
    </sheetView>
  </sheetViews>
  <sheetFormatPr defaultColWidth="9.140625" defaultRowHeight="15.75"/>
  <cols>
    <col min="1" max="1" width="9.140625" style="1"/>
    <col min="2" max="2" width="12.42578125" style="19" customWidth="1"/>
    <col min="3" max="3" width="19" style="3" customWidth="1"/>
    <col min="4" max="4" width="46.7109375" style="1" customWidth="1"/>
    <col min="5" max="16384" width="9.140625" style="1"/>
  </cols>
  <sheetData>
    <row r="1" spans="1:4" ht="21.95" customHeight="1">
      <c r="A1" s="42" t="s">
        <v>8</v>
      </c>
      <c r="B1" s="42"/>
      <c r="C1" s="42"/>
      <c r="D1" s="42"/>
    </row>
    <row r="2" spans="1:4" ht="21.95" customHeight="1">
      <c r="A2" s="42" t="s">
        <v>1</v>
      </c>
      <c r="B2" s="42"/>
      <c r="C2" s="42"/>
      <c r="D2" s="42"/>
    </row>
    <row r="3" spans="1:4" ht="21.95" customHeight="1">
      <c r="A3" s="42" t="s">
        <v>2</v>
      </c>
      <c r="B3" s="42"/>
      <c r="C3" s="42"/>
      <c r="D3" s="42"/>
    </row>
    <row r="4" spans="1:4" ht="21.95" customHeight="1">
      <c r="A4" s="43"/>
      <c r="B4" s="43"/>
      <c r="C4" s="43"/>
      <c r="D4" s="43"/>
    </row>
    <row r="5" spans="1:4" ht="35.25" customHeight="1">
      <c r="A5" s="6" t="s">
        <v>9</v>
      </c>
      <c r="B5" s="15" t="s">
        <v>10</v>
      </c>
      <c r="C5" s="7" t="s">
        <v>4</v>
      </c>
      <c r="D5" s="6" t="s">
        <v>0</v>
      </c>
    </row>
    <row r="6" spans="1:4" ht="17.100000000000001" customHeight="1">
      <c r="A6" s="10">
        <v>1</v>
      </c>
      <c r="B6" s="16">
        <v>7</v>
      </c>
      <c r="C6" s="11">
        <v>1662.9</v>
      </c>
      <c r="D6" s="12" t="s">
        <v>15</v>
      </c>
    </row>
    <row r="7" spans="1:4" ht="17.100000000000001" customHeight="1">
      <c r="A7" s="4">
        <v>2</v>
      </c>
      <c r="B7" s="17">
        <v>23</v>
      </c>
      <c r="C7" s="5">
        <v>5753.7</v>
      </c>
      <c r="D7" s="13" t="s">
        <v>15</v>
      </c>
    </row>
    <row r="8" spans="1:4" ht="17.100000000000001" customHeight="1">
      <c r="A8" s="4">
        <v>3</v>
      </c>
      <c r="B8" s="17">
        <v>25</v>
      </c>
      <c r="C8" s="5">
        <v>6356</v>
      </c>
      <c r="D8" s="13" t="s">
        <v>15</v>
      </c>
    </row>
    <row r="9" spans="1:4" ht="17.100000000000001" customHeight="1">
      <c r="A9" s="4">
        <v>4</v>
      </c>
      <c r="B9" s="17">
        <v>20</v>
      </c>
      <c r="C9" s="5">
        <v>6247.6</v>
      </c>
      <c r="D9" s="13" t="s">
        <v>15</v>
      </c>
    </row>
    <row r="10" spans="1:4" ht="17.100000000000001" customHeight="1">
      <c r="A10" s="4">
        <v>5</v>
      </c>
      <c r="B10" s="17">
        <v>12</v>
      </c>
      <c r="C10" s="5">
        <v>6243</v>
      </c>
      <c r="D10" s="13" t="s">
        <v>15</v>
      </c>
    </row>
    <row r="11" spans="1:4" ht="17.100000000000001" customHeight="1">
      <c r="A11" s="4">
        <v>6</v>
      </c>
      <c r="B11" s="17">
        <v>24</v>
      </c>
      <c r="C11" s="5">
        <v>6381.6</v>
      </c>
      <c r="D11" s="13" t="s">
        <v>15</v>
      </c>
    </row>
    <row r="12" spans="1:4" ht="17.100000000000001" customHeight="1">
      <c r="A12" s="4">
        <v>7</v>
      </c>
      <c r="B12" s="17">
        <v>23</v>
      </c>
      <c r="C12" s="5">
        <v>6010.6</v>
      </c>
      <c r="D12" s="13" t="s">
        <v>15</v>
      </c>
    </row>
    <row r="13" spans="1:4" ht="17.100000000000001" customHeight="1">
      <c r="A13" s="4">
        <v>8</v>
      </c>
      <c r="B13" s="17">
        <v>25</v>
      </c>
      <c r="C13" s="5">
        <v>6250</v>
      </c>
      <c r="D13" s="13" t="s">
        <v>15</v>
      </c>
    </row>
    <row r="14" spans="1:4" ht="17.100000000000001" customHeight="1">
      <c r="A14" s="4">
        <v>9</v>
      </c>
      <c r="B14" s="17">
        <v>29</v>
      </c>
      <c r="C14" s="5">
        <v>6000</v>
      </c>
      <c r="D14" s="21" t="s">
        <v>15</v>
      </c>
    </row>
    <row r="15" spans="1:4">
      <c r="A15" s="9" t="s">
        <v>3</v>
      </c>
      <c r="B15" s="18">
        <f>SUM(B6:B14)</f>
        <v>188</v>
      </c>
      <c r="C15" s="20">
        <f>SUM(C6:C14)</f>
        <v>50905.4</v>
      </c>
      <c r="D15" s="8"/>
    </row>
    <row r="17" spans="1:4">
      <c r="A17" s="44" t="s">
        <v>11</v>
      </c>
      <c r="B17" s="44"/>
      <c r="C17" s="44"/>
      <c r="D17" s="2" t="s">
        <v>19</v>
      </c>
    </row>
    <row r="18" spans="1:4">
      <c r="A18" s="45" t="s">
        <v>5</v>
      </c>
      <c r="B18" s="45"/>
      <c r="C18" s="45"/>
      <c r="D18" s="2"/>
    </row>
    <row r="19" spans="1:4">
      <c r="A19" s="44" t="s">
        <v>6</v>
      </c>
      <c r="B19" s="44"/>
      <c r="C19" s="44"/>
      <c r="D19" s="2" t="s">
        <v>14</v>
      </c>
    </row>
    <row r="20" spans="1:4">
      <c r="A20" s="44" t="s">
        <v>7</v>
      </c>
      <c r="B20" s="44"/>
      <c r="C20" s="44"/>
      <c r="D20" s="14" t="s">
        <v>18</v>
      </c>
    </row>
    <row r="21" spans="1:4">
      <c r="A21" s="44" t="s">
        <v>12</v>
      </c>
      <c r="B21" s="44"/>
      <c r="C21" s="44"/>
      <c r="D21" s="2" t="s">
        <v>17</v>
      </c>
    </row>
    <row r="22" spans="1:4">
      <c r="A22" s="44" t="s">
        <v>13</v>
      </c>
      <c r="B22" s="44"/>
      <c r="C22" s="44"/>
      <c r="D22" s="2" t="s">
        <v>16</v>
      </c>
    </row>
  </sheetData>
  <mergeCells count="10">
    <mergeCell ref="A21:C21"/>
    <mergeCell ref="A22:C22"/>
    <mergeCell ref="A20:C20"/>
    <mergeCell ref="A18:C18"/>
    <mergeCell ref="A19:C19"/>
    <mergeCell ref="A1:D1"/>
    <mergeCell ref="A2:D2"/>
    <mergeCell ref="A3:D3"/>
    <mergeCell ref="A4:D4"/>
    <mergeCell ref="A17:C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tabSelected="1" view="pageBreakPreview" zoomScaleSheetLayoutView="100" workbookViewId="0">
      <selection activeCell="B5" sqref="B5:J5"/>
    </sheetView>
  </sheetViews>
  <sheetFormatPr defaultColWidth="9.140625" defaultRowHeight="15.75"/>
  <cols>
    <col min="1" max="1" width="7" style="1" customWidth="1"/>
    <col min="2" max="2" width="6.42578125" style="1" hidden="1" customWidth="1"/>
    <col min="3" max="3" width="9.140625" style="1"/>
    <col min="4" max="4" width="9.85546875" style="1" customWidth="1"/>
    <col min="5" max="5" width="12.42578125" style="30" customWidth="1"/>
    <col min="6" max="6" width="11.85546875" style="1" hidden="1" customWidth="1"/>
    <col min="7" max="8" width="16.140625" style="1" hidden="1" customWidth="1"/>
    <col min="9" max="9" width="19.85546875" style="41" customWidth="1"/>
    <col min="10" max="10" width="21.28515625" style="29" customWidth="1"/>
    <col min="11" max="11" width="7.140625" style="1" customWidth="1"/>
    <col min="12" max="16384" width="9.140625" style="1"/>
  </cols>
  <sheetData>
    <row r="1" spans="1:14">
      <c r="A1" s="50" t="s">
        <v>129</v>
      </c>
      <c r="B1" s="50"/>
      <c r="C1" s="50"/>
      <c r="D1" s="50"/>
      <c r="E1" s="50"/>
      <c r="I1" s="51" t="s">
        <v>131</v>
      </c>
      <c r="J1" s="51"/>
      <c r="K1" s="51"/>
    </row>
    <row r="2" spans="1:14" ht="21.95" customHeight="1">
      <c r="A2" s="49" t="s">
        <v>130</v>
      </c>
      <c r="B2" s="49"/>
      <c r="C2" s="49"/>
      <c r="D2" s="49"/>
      <c r="E2" s="49"/>
      <c r="I2" s="49" t="s">
        <v>132</v>
      </c>
      <c r="J2" s="49"/>
      <c r="K2" s="49"/>
    </row>
    <row r="3" spans="1:14" ht="21.95" customHeight="1">
      <c r="A3" s="31"/>
      <c r="B3" s="31"/>
      <c r="C3" s="31"/>
      <c r="D3" s="31"/>
      <c r="E3" s="31"/>
      <c r="I3" s="31"/>
      <c r="J3" s="31"/>
      <c r="K3" s="31"/>
    </row>
    <row r="4" spans="1:14" s="32" customFormat="1" ht="21.95" customHeight="1">
      <c r="B4" s="48" t="s">
        <v>134</v>
      </c>
      <c r="C4" s="48"/>
      <c r="D4" s="48"/>
      <c r="E4" s="48"/>
      <c r="F4" s="48"/>
      <c r="G4" s="48"/>
      <c r="H4" s="48"/>
      <c r="I4" s="48"/>
      <c r="J4" s="48"/>
    </row>
    <row r="5" spans="1:14" s="32" customFormat="1" ht="21.95" customHeight="1">
      <c r="B5" s="48" t="s">
        <v>133</v>
      </c>
      <c r="C5" s="48"/>
      <c r="D5" s="48"/>
      <c r="E5" s="48"/>
      <c r="F5" s="48"/>
      <c r="G5" s="48"/>
      <c r="H5" s="48"/>
      <c r="I5" s="48"/>
      <c r="J5" s="48"/>
    </row>
    <row r="6" spans="1:14" ht="21.95" customHeight="1">
      <c r="B6" s="28"/>
      <c r="C6" s="28"/>
      <c r="D6" s="28"/>
      <c r="E6" s="28"/>
      <c r="F6" s="28"/>
      <c r="G6" s="28"/>
      <c r="H6" s="28"/>
      <c r="I6" s="28"/>
      <c r="J6" s="28"/>
    </row>
    <row r="7" spans="1:14" ht="35.25" customHeight="1">
      <c r="A7" s="6" t="s">
        <v>124</v>
      </c>
      <c r="B7" s="6" t="s">
        <v>119</v>
      </c>
      <c r="C7" s="6" t="s">
        <v>120</v>
      </c>
      <c r="D7" s="6" t="s">
        <v>121</v>
      </c>
      <c r="E7" s="7" t="s">
        <v>122</v>
      </c>
      <c r="F7" s="6" t="s">
        <v>116</v>
      </c>
      <c r="G7" s="6" t="s">
        <v>20</v>
      </c>
      <c r="H7" s="6" t="s">
        <v>118</v>
      </c>
      <c r="I7" s="23" t="s">
        <v>117</v>
      </c>
      <c r="J7" s="6" t="s">
        <v>123</v>
      </c>
      <c r="K7" s="6" t="s">
        <v>119</v>
      </c>
    </row>
    <row r="8" spans="1:14" ht="17.100000000000001" customHeight="1">
      <c r="A8" s="26">
        <v>1</v>
      </c>
      <c r="B8" s="46" t="s">
        <v>50</v>
      </c>
      <c r="C8" s="24">
        <v>1</v>
      </c>
      <c r="D8" s="24">
        <v>1</v>
      </c>
      <c r="E8" s="33">
        <v>162.4</v>
      </c>
      <c r="F8" s="24" t="s">
        <v>21</v>
      </c>
      <c r="G8" s="24" t="s">
        <v>22</v>
      </c>
      <c r="H8" s="25">
        <v>4782000</v>
      </c>
      <c r="I8" s="38">
        <f>E8*H8</f>
        <v>776596800</v>
      </c>
      <c r="J8" s="24" t="s">
        <v>23</v>
      </c>
      <c r="K8" s="46" t="s">
        <v>50</v>
      </c>
    </row>
    <row r="9" spans="1:14" ht="17.100000000000001" customHeight="1">
      <c r="A9" s="26">
        <v>2</v>
      </c>
      <c r="B9" s="46"/>
      <c r="C9" s="24">
        <v>2</v>
      </c>
      <c r="D9" s="24">
        <v>2</v>
      </c>
      <c r="E9" s="33">
        <v>250</v>
      </c>
      <c r="F9" s="24" t="s">
        <v>21</v>
      </c>
      <c r="G9" s="24" t="s">
        <v>22</v>
      </c>
      <c r="H9" s="25">
        <v>4782000</v>
      </c>
      <c r="I9" s="38">
        <f t="shared" ref="I9:I55" si="0">E9*H9</f>
        <v>1195500000</v>
      </c>
      <c r="J9" s="24" t="s">
        <v>24</v>
      </c>
      <c r="K9" s="46"/>
    </row>
    <row r="10" spans="1:14" ht="17.100000000000001" customHeight="1">
      <c r="A10" s="26">
        <v>3</v>
      </c>
      <c r="B10" s="46"/>
      <c r="C10" s="24">
        <v>3</v>
      </c>
      <c r="D10" s="24">
        <v>3</v>
      </c>
      <c r="E10" s="33">
        <v>250.1</v>
      </c>
      <c r="F10" s="24" t="s">
        <v>21</v>
      </c>
      <c r="G10" s="24" t="s">
        <v>22</v>
      </c>
      <c r="H10" s="25">
        <v>4782000</v>
      </c>
      <c r="I10" s="38">
        <f t="shared" si="0"/>
        <v>1195978200</v>
      </c>
      <c r="J10" s="24" t="s">
        <v>25</v>
      </c>
      <c r="K10" s="46"/>
      <c r="N10" s="1">
        <f>175-19</f>
        <v>156</v>
      </c>
    </row>
    <row r="11" spans="1:14" ht="17.100000000000001" customHeight="1">
      <c r="A11" s="26">
        <v>4</v>
      </c>
      <c r="B11" s="46"/>
      <c r="C11" s="24">
        <v>4</v>
      </c>
      <c r="D11" s="24">
        <v>4</v>
      </c>
      <c r="E11" s="33">
        <v>250.1</v>
      </c>
      <c r="F11" s="24" t="s">
        <v>21</v>
      </c>
      <c r="G11" s="24" t="s">
        <v>22</v>
      </c>
      <c r="H11" s="25">
        <v>4782000</v>
      </c>
      <c r="I11" s="38">
        <f t="shared" si="0"/>
        <v>1195978200</v>
      </c>
      <c r="J11" s="24" t="s">
        <v>26</v>
      </c>
      <c r="K11" s="46"/>
    </row>
    <row r="12" spans="1:14" ht="17.100000000000001" customHeight="1">
      <c r="A12" s="26">
        <v>5</v>
      </c>
      <c r="B12" s="46"/>
      <c r="C12" s="24">
        <v>5</v>
      </c>
      <c r="D12" s="24">
        <v>5</v>
      </c>
      <c r="E12" s="33">
        <v>250.1</v>
      </c>
      <c r="F12" s="24" t="s">
        <v>21</v>
      </c>
      <c r="G12" s="24" t="s">
        <v>22</v>
      </c>
      <c r="H12" s="25">
        <v>4782000</v>
      </c>
      <c r="I12" s="38">
        <f t="shared" si="0"/>
        <v>1195978200</v>
      </c>
      <c r="J12" s="24" t="s">
        <v>27</v>
      </c>
      <c r="K12" s="46"/>
    </row>
    <row r="13" spans="1:14" ht="17.100000000000001" customHeight="1">
      <c r="A13" s="26">
        <v>6</v>
      </c>
      <c r="B13" s="46"/>
      <c r="C13" s="24">
        <v>6</v>
      </c>
      <c r="D13" s="24">
        <v>6</v>
      </c>
      <c r="E13" s="33">
        <v>250.1</v>
      </c>
      <c r="F13" s="24" t="s">
        <v>21</v>
      </c>
      <c r="G13" s="24" t="s">
        <v>22</v>
      </c>
      <c r="H13" s="25">
        <v>4782000</v>
      </c>
      <c r="I13" s="38">
        <f t="shared" si="0"/>
        <v>1195978200</v>
      </c>
      <c r="J13" s="24" t="s">
        <v>28</v>
      </c>
      <c r="K13" s="46"/>
    </row>
    <row r="14" spans="1:14" ht="17.100000000000001" customHeight="1">
      <c r="A14" s="26">
        <v>7</v>
      </c>
      <c r="B14" s="46"/>
      <c r="C14" s="24">
        <v>7</v>
      </c>
      <c r="D14" s="24">
        <v>7</v>
      </c>
      <c r="E14" s="33">
        <v>250.1</v>
      </c>
      <c r="F14" s="24" t="s">
        <v>21</v>
      </c>
      <c r="G14" s="24" t="s">
        <v>22</v>
      </c>
      <c r="H14" s="25">
        <v>4782000</v>
      </c>
      <c r="I14" s="38">
        <f t="shared" si="0"/>
        <v>1195978200</v>
      </c>
      <c r="J14" s="24" t="s">
        <v>29</v>
      </c>
      <c r="K14" s="46"/>
    </row>
    <row r="15" spans="1:14" ht="17.100000000000001" customHeight="1">
      <c r="A15" s="26">
        <v>8</v>
      </c>
      <c r="B15" s="46"/>
      <c r="C15" s="24">
        <v>8</v>
      </c>
      <c r="D15" s="24">
        <v>1</v>
      </c>
      <c r="E15" s="34">
        <v>250.1</v>
      </c>
      <c r="F15" s="26" t="s">
        <v>21</v>
      </c>
      <c r="G15" s="27" t="s">
        <v>22</v>
      </c>
      <c r="H15" s="25">
        <v>4782000</v>
      </c>
      <c r="I15" s="38">
        <f t="shared" si="0"/>
        <v>1195978200</v>
      </c>
      <c r="J15" s="27" t="s">
        <v>30</v>
      </c>
      <c r="K15" s="46"/>
    </row>
    <row r="16" spans="1:14" ht="17.100000000000001" customHeight="1">
      <c r="A16" s="26">
        <v>9</v>
      </c>
      <c r="B16" s="46"/>
      <c r="C16" s="24">
        <v>9</v>
      </c>
      <c r="D16" s="24">
        <v>2</v>
      </c>
      <c r="E16" s="34">
        <v>250.1</v>
      </c>
      <c r="F16" s="26" t="s">
        <v>21</v>
      </c>
      <c r="G16" s="27" t="s">
        <v>22</v>
      </c>
      <c r="H16" s="25">
        <v>4782000</v>
      </c>
      <c r="I16" s="38">
        <f t="shared" si="0"/>
        <v>1195978200</v>
      </c>
      <c r="J16" s="27" t="s">
        <v>31</v>
      </c>
      <c r="K16" s="46"/>
    </row>
    <row r="17" spans="1:11" ht="17.100000000000001" customHeight="1">
      <c r="A17" s="26">
        <v>10</v>
      </c>
      <c r="B17" s="46"/>
      <c r="C17" s="24">
        <v>10</v>
      </c>
      <c r="D17" s="24">
        <v>3</v>
      </c>
      <c r="E17" s="34">
        <v>250.1</v>
      </c>
      <c r="F17" s="26" t="s">
        <v>21</v>
      </c>
      <c r="G17" s="27" t="s">
        <v>22</v>
      </c>
      <c r="H17" s="25">
        <v>4782000</v>
      </c>
      <c r="I17" s="38">
        <f t="shared" si="0"/>
        <v>1195978200</v>
      </c>
      <c r="J17" s="27" t="s">
        <v>32</v>
      </c>
      <c r="K17" s="46"/>
    </row>
    <row r="18" spans="1:11" ht="17.100000000000001" customHeight="1">
      <c r="A18" s="26">
        <v>11</v>
      </c>
      <c r="B18" s="46"/>
      <c r="C18" s="24">
        <v>11</v>
      </c>
      <c r="D18" s="24">
        <v>4</v>
      </c>
      <c r="E18" s="34">
        <v>250.1</v>
      </c>
      <c r="F18" s="26" t="s">
        <v>21</v>
      </c>
      <c r="G18" s="27" t="s">
        <v>22</v>
      </c>
      <c r="H18" s="25">
        <v>4782000</v>
      </c>
      <c r="I18" s="38">
        <f t="shared" si="0"/>
        <v>1195978200</v>
      </c>
      <c r="J18" s="27" t="s">
        <v>33</v>
      </c>
      <c r="K18" s="46"/>
    </row>
    <row r="19" spans="1:11" ht="17.100000000000001" customHeight="1">
      <c r="A19" s="26">
        <v>12</v>
      </c>
      <c r="B19" s="46"/>
      <c r="C19" s="24">
        <v>12</v>
      </c>
      <c r="D19" s="24">
        <v>5</v>
      </c>
      <c r="E19" s="34">
        <v>250.1</v>
      </c>
      <c r="F19" s="26" t="s">
        <v>21</v>
      </c>
      <c r="G19" s="27" t="s">
        <v>22</v>
      </c>
      <c r="H19" s="25">
        <v>4782000</v>
      </c>
      <c r="I19" s="38">
        <f t="shared" si="0"/>
        <v>1195978200</v>
      </c>
      <c r="J19" s="27" t="s">
        <v>34</v>
      </c>
      <c r="K19" s="46"/>
    </row>
    <row r="20" spans="1:11">
      <c r="A20" s="26">
        <v>13</v>
      </c>
      <c r="B20" s="46"/>
      <c r="C20" s="24">
        <v>13</v>
      </c>
      <c r="D20" s="24">
        <v>6</v>
      </c>
      <c r="E20" s="34">
        <v>250.1</v>
      </c>
      <c r="F20" s="26" t="s">
        <v>21</v>
      </c>
      <c r="G20" s="27" t="s">
        <v>22</v>
      </c>
      <c r="H20" s="25">
        <v>4782000</v>
      </c>
      <c r="I20" s="38">
        <f t="shared" si="0"/>
        <v>1195978200</v>
      </c>
      <c r="J20" s="27" t="s">
        <v>35</v>
      </c>
      <c r="K20" s="46"/>
    </row>
    <row r="21" spans="1:11">
      <c r="A21" s="26">
        <v>14</v>
      </c>
      <c r="B21" s="46"/>
      <c r="C21" s="24">
        <v>14</v>
      </c>
      <c r="D21" s="24">
        <v>7</v>
      </c>
      <c r="E21" s="34">
        <v>250.1</v>
      </c>
      <c r="F21" s="26" t="s">
        <v>21</v>
      </c>
      <c r="G21" s="27" t="s">
        <v>22</v>
      </c>
      <c r="H21" s="25">
        <v>4782000</v>
      </c>
      <c r="I21" s="38">
        <f t="shared" si="0"/>
        <v>1195978200</v>
      </c>
      <c r="J21" s="27" t="s">
        <v>36</v>
      </c>
      <c r="K21" s="46"/>
    </row>
    <row r="22" spans="1:11">
      <c r="A22" s="26">
        <v>15</v>
      </c>
      <c r="B22" s="46"/>
      <c r="C22" s="24">
        <v>15</v>
      </c>
      <c r="D22" s="24">
        <v>8</v>
      </c>
      <c r="E22" s="34">
        <v>250.1</v>
      </c>
      <c r="F22" s="26" t="s">
        <v>21</v>
      </c>
      <c r="G22" s="27" t="s">
        <v>22</v>
      </c>
      <c r="H22" s="25">
        <v>4782000</v>
      </c>
      <c r="I22" s="38">
        <f t="shared" si="0"/>
        <v>1195978200</v>
      </c>
      <c r="J22" s="27" t="s">
        <v>37</v>
      </c>
      <c r="K22" s="46"/>
    </row>
    <row r="23" spans="1:11">
      <c r="A23" s="26">
        <v>16</v>
      </c>
      <c r="B23" s="46"/>
      <c r="C23" s="24">
        <v>16</v>
      </c>
      <c r="D23" s="24">
        <v>9</v>
      </c>
      <c r="E23" s="34">
        <v>250.1</v>
      </c>
      <c r="F23" s="26" t="s">
        <v>21</v>
      </c>
      <c r="G23" s="27" t="s">
        <v>22</v>
      </c>
      <c r="H23" s="25">
        <v>4782000</v>
      </c>
      <c r="I23" s="38">
        <f t="shared" si="0"/>
        <v>1195978200</v>
      </c>
      <c r="J23" s="27" t="s">
        <v>38</v>
      </c>
      <c r="K23" s="46"/>
    </row>
    <row r="24" spans="1:11">
      <c r="A24" s="26">
        <v>17</v>
      </c>
      <c r="B24" s="46"/>
      <c r="C24" s="24">
        <v>17</v>
      </c>
      <c r="D24" s="24">
        <v>10</v>
      </c>
      <c r="E24" s="34">
        <v>250.2</v>
      </c>
      <c r="F24" s="26" t="s">
        <v>21</v>
      </c>
      <c r="G24" s="27" t="s">
        <v>22</v>
      </c>
      <c r="H24" s="25">
        <v>4782000</v>
      </c>
      <c r="I24" s="38">
        <f t="shared" si="0"/>
        <v>1196456400</v>
      </c>
      <c r="J24" s="27" t="s">
        <v>39</v>
      </c>
      <c r="K24" s="46"/>
    </row>
    <row r="25" spans="1:11">
      <c r="A25" s="26">
        <v>18</v>
      </c>
      <c r="B25" s="46"/>
      <c r="C25" s="24">
        <v>18</v>
      </c>
      <c r="D25" s="24">
        <v>11</v>
      </c>
      <c r="E25" s="34">
        <v>250.2</v>
      </c>
      <c r="F25" s="26" t="s">
        <v>21</v>
      </c>
      <c r="G25" s="27" t="s">
        <v>22</v>
      </c>
      <c r="H25" s="25">
        <v>4782000</v>
      </c>
      <c r="I25" s="38">
        <f t="shared" si="0"/>
        <v>1196456400</v>
      </c>
      <c r="J25" s="27" t="s">
        <v>40</v>
      </c>
      <c r="K25" s="46"/>
    </row>
    <row r="26" spans="1:11">
      <c r="A26" s="26">
        <v>19</v>
      </c>
      <c r="B26" s="46"/>
      <c r="C26" s="24">
        <v>19</v>
      </c>
      <c r="D26" s="24">
        <v>12</v>
      </c>
      <c r="E26" s="34">
        <v>250.2</v>
      </c>
      <c r="F26" s="26" t="s">
        <v>21</v>
      </c>
      <c r="G26" s="27" t="s">
        <v>22</v>
      </c>
      <c r="H26" s="25">
        <v>4782000</v>
      </c>
      <c r="I26" s="38">
        <f t="shared" si="0"/>
        <v>1196456400</v>
      </c>
      <c r="J26" s="27" t="s">
        <v>41</v>
      </c>
      <c r="K26" s="46"/>
    </row>
    <row r="27" spans="1:11">
      <c r="A27" s="26">
        <v>20</v>
      </c>
      <c r="B27" s="46"/>
      <c r="C27" s="24">
        <v>20</v>
      </c>
      <c r="D27" s="24">
        <v>13</v>
      </c>
      <c r="E27" s="34">
        <v>250.2</v>
      </c>
      <c r="F27" s="26" t="s">
        <v>21</v>
      </c>
      <c r="G27" s="27" t="s">
        <v>22</v>
      </c>
      <c r="H27" s="25">
        <v>4782000</v>
      </c>
      <c r="I27" s="38">
        <f t="shared" si="0"/>
        <v>1196456400</v>
      </c>
      <c r="J27" s="27" t="s">
        <v>42</v>
      </c>
      <c r="K27" s="46"/>
    </row>
    <row r="28" spans="1:11">
      <c r="A28" s="26">
        <v>21</v>
      </c>
      <c r="B28" s="46"/>
      <c r="C28" s="24">
        <v>21</v>
      </c>
      <c r="D28" s="24">
        <v>14</v>
      </c>
      <c r="E28" s="34">
        <v>250.2</v>
      </c>
      <c r="F28" s="26" t="s">
        <v>21</v>
      </c>
      <c r="G28" s="27" t="s">
        <v>22</v>
      </c>
      <c r="H28" s="25">
        <v>4782000</v>
      </c>
      <c r="I28" s="38">
        <f t="shared" si="0"/>
        <v>1196456400</v>
      </c>
      <c r="J28" s="27" t="s">
        <v>43</v>
      </c>
      <c r="K28" s="46"/>
    </row>
    <row r="29" spans="1:11">
      <c r="A29" s="26">
        <v>22</v>
      </c>
      <c r="B29" s="46"/>
      <c r="C29" s="24">
        <v>22</v>
      </c>
      <c r="D29" s="24">
        <v>15</v>
      </c>
      <c r="E29" s="34">
        <v>250.2</v>
      </c>
      <c r="F29" s="26" t="s">
        <v>21</v>
      </c>
      <c r="G29" s="27" t="s">
        <v>22</v>
      </c>
      <c r="H29" s="25">
        <v>4782000</v>
      </c>
      <c r="I29" s="38">
        <f t="shared" si="0"/>
        <v>1196456400</v>
      </c>
      <c r="J29" s="27" t="s">
        <v>44</v>
      </c>
      <c r="K29" s="46"/>
    </row>
    <row r="30" spans="1:11">
      <c r="A30" s="26">
        <v>23</v>
      </c>
      <c r="B30" s="46"/>
      <c r="C30" s="24">
        <v>23</v>
      </c>
      <c r="D30" s="24">
        <v>16</v>
      </c>
      <c r="E30" s="34">
        <v>250.2</v>
      </c>
      <c r="F30" s="26" t="s">
        <v>21</v>
      </c>
      <c r="G30" s="27" t="s">
        <v>22</v>
      </c>
      <c r="H30" s="25">
        <v>4782000</v>
      </c>
      <c r="I30" s="38">
        <f t="shared" si="0"/>
        <v>1196456400</v>
      </c>
      <c r="J30" s="27" t="s">
        <v>45</v>
      </c>
      <c r="K30" s="46"/>
    </row>
    <row r="31" spans="1:11">
      <c r="A31" s="26">
        <v>24</v>
      </c>
      <c r="B31" s="46"/>
      <c r="C31" s="24">
        <v>24</v>
      </c>
      <c r="D31" s="24">
        <v>17</v>
      </c>
      <c r="E31" s="34">
        <v>250.2</v>
      </c>
      <c r="F31" s="26" t="s">
        <v>21</v>
      </c>
      <c r="G31" s="27" t="s">
        <v>22</v>
      </c>
      <c r="H31" s="25">
        <v>4782000</v>
      </c>
      <c r="I31" s="38">
        <f t="shared" si="0"/>
        <v>1196456400</v>
      </c>
      <c r="J31" s="27" t="s">
        <v>46</v>
      </c>
      <c r="K31" s="46"/>
    </row>
    <row r="32" spans="1:11">
      <c r="A32" s="26">
        <v>25</v>
      </c>
      <c r="B32" s="46"/>
      <c r="C32" s="24">
        <v>25</v>
      </c>
      <c r="D32" s="24">
        <v>18</v>
      </c>
      <c r="E32" s="34">
        <v>250.2</v>
      </c>
      <c r="F32" s="26" t="s">
        <v>21</v>
      </c>
      <c r="G32" s="27" t="s">
        <v>22</v>
      </c>
      <c r="H32" s="25">
        <v>4782000</v>
      </c>
      <c r="I32" s="38">
        <f t="shared" si="0"/>
        <v>1196456400</v>
      </c>
      <c r="J32" s="27" t="s">
        <v>47</v>
      </c>
      <c r="K32" s="46"/>
    </row>
    <row r="33" spans="1:11">
      <c r="A33" s="26">
        <v>26</v>
      </c>
      <c r="B33" s="46"/>
      <c r="C33" s="24">
        <v>26</v>
      </c>
      <c r="D33" s="24">
        <v>19</v>
      </c>
      <c r="E33" s="34">
        <v>250.2</v>
      </c>
      <c r="F33" s="26" t="s">
        <v>21</v>
      </c>
      <c r="G33" s="27" t="s">
        <v>22</v>
      </c>
      <c r="H33" s="25">
        <v>4782000</v>
      </c>
      <c r="I33" s="38">
        <f t="shared" si="0"/>
        <v>1196456400</v>
      </c>
      <c r="J33" s="27" t="s">
        <v>48</v>
      </c>
      <c r="K33" s="46"/>
    </row>
    <row r="34" spans="1:11">
      <c r="A34" s="26">
        <v>27</v>
      </c>
      <c r="B34" s="46"/>
      <c r="C34" s="24">
        <v>27</v>
      </c>
      <c r="D34" s="24">
        <v>20</v>
      </c>
      <c r="E34" s="34">
        <v>250.2</v>
      </c>
      <c r="F34" s="26" t="s">
        <v>21</v>
      </c>
      <c r="G34" s="27" t="s">
        <v>22</v>
      </c>
      <c r="H34" s="25">
        <v>4782000</v>
      </c>
      <c r="I34" s="38">
        <f t="shared" si="0"/>
        <v>1196456400</v>
      </c>
      <c r="J34" s="27" t="s">
        <v>49</v>
      </c>
      <c r="K34" s="46"/>
    </row>
    <row r="35" spans="1:11">
      <c r="A35" s="26"/>
      <c r="B35" s="46"/>
      <c r="C35" s="8" t="s">
        <v>126</v>
      </c>
      <c r="D35" s="22"/>
      <c r="E35" s="35">
        <f>SUM(E8:E34)</f>
        <v>6665.9999999999973</v>
      </c>
      <c r="F35" s="22"/>
      <c r="G35" s="22"/>
      <c r="H35" s="22"/>
      <c r="I35" s="39">
        <f>SUM(I8:I34)</f>
        <v>31876812000</v>
      </c>
      <c r="J35" s="24"/>
      <c r="K35" s="46"/>
    </row>
    <row r="36" spans="1:11">
      <c r="A36" s="26">
        <v>28</v>
      </c>
      <c r="B36" s="46" t="s">
        <v>80</v>
      </c>
      <c r="C36" s="24">
        <v>9</v>
      </c>
      <c r="D36" s="24">
        <v>16</v>
      </c>
      <c r="E36" s="33">
        <v>250.2</v>
      </c>
      <c r="F36" s="24" t="s">
        <v>21</v>
      </c>
      <c r="G36" s="24" t="s">
        <v>22</v>
      </c>
      <c r="H36" s="25">
        <v>4782000</v>
      </c>
      <c r="I36" s="38">
        <f t="shared" si="0"/>
        <v>1196456400</v>
      </c>
      <c r="J36" s="24" t="s">
        <v>51</v>
      </c>
      <c r="K36" s="46" t="s">
        <v>80</v>
      </c>
    </row>
    <row r="37" spans="1:11">
      <c r="A37" s="26">
        <v>29</v>
      </c>
      <c r="B37" s="46"/>
      <c r="C37" s="24">
        <v>10</v>
      </c>
      <c r="D37" s="24">
        <v>17</v>
      </c>
      <c r="E37" s="36">
        <v>250.2</v>
      </c>
      <c r="F37" s="24" t="s">
        <v>21</v>
      </c>
      <c r="G37" s="24" t="s">
        <v>22</v>
      </c>
      <c r="H37" s="25">
        <v>4782000</v>
      </c>
      <c r="I37" s="38">
        <f t="shared" si="0"/>
        <v>1196456400</v>
      </c>
      <c r="J37" s="24" t="s">
        <v>52</v>
      </c>
      <c r="K37" s="46"/>
    </row>
    <row r="38" spans="1:11">
      <c r="A38" s="26">
        <v>30</v>
      </c>
      <c r="B38" s="46"/>
      <c r="C38" s="24">
        <v>11</v>
      </c>
      <c r="D38" s="24">
        <v>18</v>
      </c>
      <c r="E38" s="33">
        <v>250.3</v>
      </c>
      <c r="F38" s="24" t="s">
        <v>21</v>
      </c>
      <c r="G38" s="24" t="s">
        <v>22</v>
      </c>
      <c r="H38" s="25">
        <v>4782000</v>
      </c>
      <c r="I38" s="38">
        <f t="shared" si="0"/>
        <v>1196934600</v>
      </c>
      <c r="J38" s="24" t="s">
        <v>53</v>
      </c>
      <c r="K38" s="46"/>
    </row>
    <row r="39" spans="1:11">
      <c r="A39" s="26">
        <v>31</v>
      </c>
      <c r="B39" s="46"/>
      <c r="C39" s="24">
        <v>12</v>
      </c>
      <c r="D39" s="24">
        <v>19</v>
      </c>
      <c r="E39" s="33">
        <v>250.3</v>
      </c>
      <c r="F39" s="24" t="s">
        <v>21</v>
      </c>
      <c r="G39" s="24" t="s">
        <v>22</v>
      </c>
      <c r="H39" s="25">
        <v>4782000</v>
      </c>
      <c r="I39" s="38">
        <f t="shared" si="0"/>
        <v>1196934600</v>
      </c>
      <c r="J39" s="24" t="s">
        <v>54</v>
      </c>
      <c r="K39" s="46"/>
    </row>
    <row r="40" spans="1:11">
      <c r="A40" s="26">
        <v>32</v>
      </c>
      <c r="B40" s="46"/>
      <c r="C40" s="24">
        <v>13</v>
      </c>
      <c r="D40" s="24">
        <v>20</v>
      </c>
      <c r="E40" s="33">
        <v>250.3</v>
      </c>
      <c r="F40" s="24" t="s">
        <v>21</v>
      </c>
      <c r="G40" s="24" t="s">
        <v>22</v>
      </c>
      <c r="H40" s="25">
        <v>4782000</v>
      </c>
      <c r="I40" s="38">
        <f t="shared" si="0"/>
        <v>1196934600</v>
      </c>
      <c r="J40" s="24" t="s">
        <v>55</v>
      </c>
      <c r="K40" s="46"/>
    </row>
    <row r="41" spans="1:11">
      <c r="A41" s="26">
        <v>33</v>
      </c>
      <c r="B41" s="46"/>
      <c r="C41" s="24">
        <v>14</v>
      </c>
      <c r="D41" s="24">
        <v>21</v>
      </c>
      <c r="E41" s="33">
        <v>250.3</v>
      </c>
      <c r="F41" s="24" t="s">
        <v>21</v>
      </c>
      <c r="G41" s="24" t="s">
        <v>22</v>
      </c>
      <c r="H41" s="25">
        <v>4782000</v>
      </c>
      <c r="I41" s="38">
        <f t="shared" si="0"/>
        <v>1196934600</v>
      </c>
      <c r="J41" s="24" t="s">
        <v>56</v>
      </c>
      <c r="K41" s="46"/>
    </row>
    <row r="42" spans="1:11">
      <c r="A42" s="26">
        <v>34</v>
      </c>
      <c r="B42" s="46"/>
      <c r="C42" s="24">
        <v>15</v>
      </c>
      <c r="D42" s="24">
        <v>22</v>
      </c>
      <c r="E42" s="33">
        <v>250.3</v>
      </c>
      <c r="F42" s="24" t="s">
        <v>21</v>
      </c>
      <c r="G42" s="24" t="s">
        <v>22</v>
      </c>
      <c r="H42" s="25">
        <v>4782000</v>
      </c>
      <c r="I42" s="38">
        <f t="shared" si="0"/>
        <v>1196934600</v>
      </c>
      <c r="J42" s="24" t="s">
        <v>57</v>
      </c>
      <c r="K42" s="46"/>
    </row>
    <row r="43" spans="1:11">
      <c r="A43" s="26">
        <v>35</v>
      </c>
      <c r="B43" s="46"/>
      <c r="C43" s="24">
        <v>16</v>
      </c>
      <c r="D43" s="24">
        <v>23</v>
      </c>
      <c r="E43" s="33">
        <v>250.3</v>
      </c>
      <c r="F43" s="24" t="s">
        <v>21</v>
      </c>
      <c r="G43" s="24" t="s">
        <v>22</v>
      </c>
      <c r="H43" s="25">
        <v>4782000</v>
      </c>
      <c r="I43" s="38">
        <f t="shared" si="0"/>
        <v>1196934600</v>
      </c>
      <c r="J43" s="24" t="s">
        <v>58</v>
      </c>
      <c r="K43" s="46"/>
    </row>
    <row r="44" spans="1:11">
      <c r="A44" s="26">
        <v>36</v>
      </c>
      <c r="B44" s="46"/>
      <c r="C44" s="24">
        <v>17</v>
      </c>
      <c r="D44" s="24">
        <v>24</v>
      </c>
      <c r="E44" s="33">
        <v>250.3</v>
      </c>
      <c r="F44" s="24" t="s">
        <v>21</v>
      </c>
      <c r="G44" s="24" t="s">
        <v>22</v>
      </c>
      <c r="H44" s="25">
        <v>4782000</v>
      </c>
      <c r="I44" s="38">
        <f t="shared" si="0"/>
        <v>1196934600</v>
      </c>
      <c r="J44" s="24" t="s">
        <v>59</v>
      </c>
      <c r="K44" s="46"/>
    </row>
    <row r="45" spans="1:11">
      <c r="A45" s="26">
        <v>37</v>
      </c>
      <c r="B45" s="46"/>
      <c r="C45" s="24">
        <v>18</v>
      </c>
      <c r="D45" s="24">
        <v>25</v>
      </c>
      <c r="E45" s="33">
        <v>250.3</v>
      </c>
      <c r="F45" s="24" t="s">
        <v>21</v>
      </c>
      <c r="G45" s="24" t="s">
        <v>22</v>
      </c>
      <c r="H45" s="25">
        <v>4782000</v>
      </c>
      <c r="I45" s="38">
        <f t="shared" si="0"/>
        <v>1196934600</v>
      </c>
      <c r="J45" s="24" t="s">
        <v>60</v>
      </c>
      <c r="K45" s="46"/>
    </row>
    <row r="46" spans="1:11">
      <c r="A46" s="26">
        <v>38</v>
      </c>
      <c r="B46" s="46"/>
      <c r="C46" s="24">
        <v>19</v>
      </c>
      <c r="D46" s="24">
        <v>1</v>
      </c>
      <c r="E46" s="33">
        <v>250.3</v>
      </c>
      <c r="F46" s="24" t="s">
        <v>21</v>
      </c>
      <c r="G46" s="24" t="s">
        <v>22</v>
      </c>
      <c r="H46" s="25">
        <v>4782000</v>
      </c>
      <c r="I46" s="38">
        <f t="shared" si="0"/>
        <v>1196934600</v>
      </c>
      <c r="J46" s="24" t="s">
        <v>61</v>
      </c>
      <c r="K46" s="46"/>
    </row>
    <row r="47" spans="1:11">
      <c r="A47" s="26">
        <v>39</v>
      </c>
      <c r="B47" s="46"/>
      <c r="C47" s="24">
        <v>20</v>
      </c>
      <c r="D47" s="24">
        <v>2</v>
      </c>
      <c r="E47" s="33">
        <v>250.3</v>
      </c>
      <c r="F47" s="24" t="s">
        <v>21</v>
      </c>
      <c r="G47" s="24" t="s">
        <v>22</v>
      </c>
      <c r="H47" s="25">
        <v>4782000</v>
      </c>
      <c r="I47" s="38">
        <f t="shared" si="0"/>
        <v>1196934600</v>
      </c>
      <c r="J47" s="24" t="s">
        <v>62</v>
      </c>
      <c r="K47" s="46"/>
    </row>
    <row r="48" spans="1:11">
      <c r="A48" s="26">
        <v>40</v>
      </c>
      <c r="B48" s="46"/>
      <c r="C48" s="24">
        <v>21</v>
      </c>
      <c r="D48" s="24">
        <v>3</v>
      </c>
      <c r="E48" s="33">
        <v>250.2</v>
      </c>
      <c r="F48" s="24" t="s">
        <v>21</v>
      </c>
      <c r="G48" s="24" t="s">
        <v>22</v>
      </c>
      <c r="H48" s="25">
        <v>4782000</v>
      </c>
      <c r="I48" s="38">
        <f t="shared" si="0"/>
        <v>1196456400</v>
      </c>
      <c r="J48" s="24" t="s">
        <v>63</v>
      </c>
      <c r="K48" s="46"/>
    </row>
    <row r="49" spans="1:11">
      <c r="A49" s="26">
        <v>41</v>
      </c>
      <c r="B49" s="46"/>
      <c r="C49" s="24">
        <v>22</v>
      </c>
      <c r="D49" s="24">
        <v>4</v>
      </c>
      <c r="E49" s="33">
        <v>250.2</v>
      </c>
      <c r="F49" s="24" t="s">
        <v>21</v>
      </c>
      <c r="G49" s="24" t="s">
        <v>22</v>
      </c>
      <c r="H49" s="25">
        <v>4782000</v>
      </c>
      <c r="I49" s="38">
        <f t="shared" si="0"/>
        <v>1196456400</v>
      </c>
      <c r="J49" s="24" t="s">
        <v>64</v>
      </c>
      <c r="K49" s="46"/>
    </row>
    <row r="50" spans="1:11">
      <c r="A50" s="26">
        <v>42</v>
      </c>
      <c r="B50" s="46"/>
      <c r="C50" s="24">
        <v>23</v>
      </c>
      <c r="D50" s="24">
        <v>5</v>
      </c>
      <c r="E50" s="33">
        <v>250.2</v>
      </c>
      <c r="F50" s="24" t="s">
        <v>21</v>
      </c>
      <c r="G50" s="24" t="s">
        <v>22</v>
      </c>
      <c r="H50" s="25">
        <v>4782000</v>
      </c>
      <c r="I50" s="38">
        <f t="shared" si="0"/>
        <v>1196456400</v>
      </c>
      <c r="J50" s="24" t="s">
        <v>65</v>
      </c>
      <c r="K50" s="46"/>
    </row>
    <row r="51" spans="1:11">
      <c r="A51" s="26">
        <v>43</v>
      </c>
      <c r="B51" s="46"/>
      <c r="C51" s="24">
        <v>24</v>
      </c>
      <c r="D51" s="24">
        <v>6</v>
      </c>
      <c r="E51" s="33">
        <v>250.1</v>
      </c>
      <c r="F51" s="24" t="s">
        <v>21</v>
      </c>
      <c r="G51" s="24" t="s">
        <v>22</v>
      </c>
      <c r="H51" s="25">
        <v>4782000</v>
      </c>
      <c r="I51" s="38">
        <f t="shared" si="0"/>
        <v>1195978200</v>
      </c>
      <c r="J51" s="24" t="s">
        <v>66</v>
      </c>
      <c r="K51" s="46"/>
    </row>
    <row r="52" spans="1:11">
      <c r="A52" s="26">
        <v>44</v>
      </c>
      <c r="B52" s="46"/>
      <c r="C52" s="24">
        <v>25</v>
      </c>
      <c r="D52" s="24">
        <v>7</v>
      </c>
      <c r="E52" s="33">
        <v>250.1</v>
      </c>
      <c r="F52" s="24" t="s">
        <v>21</v>
      </c>
      <c r="G52" s="24" t="s">
        <v>22</v>
      </c>
      <c r="H52" s="25">
        <v>4782000</v>
      </c>
      <c r="I52" s="38">
        <f t="shared" si="0"/>
        <v>1195978200</v>
      </c>
      <c r="J52" s="24" t="s">
        <v>67</v>
      </c>
      <c r="K52" s="46"/>
    </row>
    <row r="53" spans="1:11">
      <c r="A53" s="26">
        <v>45</v>
      </c>
      <c r="B53" s="46"/>
      <c r="C53" s="24">
        <v>26</v>
      </c>
      <c r="D53" s="24">
        <v>8</v>
      </c>
      <c r="E53" s="33">
        <v>250</v>
      </c>
      <c r="F53" s="24" t="s">
        <v>21</v>
      </c>
      <c r="G53" s="24" t="s">
        <v>22</v>
      </c>
      <c r="H53" s="25">
        <v>4782000</v>
      </c>
      <c r="I53" s="38">
        <f t="shared" si="0"/>
        <v>1195500000</v>
      </c>
      <c r="J53" s="24" t="s">
        <v>68</v>
      </c>
      <c r="K53" s="46"/>
    </row>
    <row r="54" spans="1:11">
      <c r="A54" s="26">
        <v>46</v>
      </c>
      <c r="B54" s="46"/>
      <c r="C54" s="24">
        <v>27</v>
      </c>
      <c r="D54" s="24">
        <v>9</v>
      </c>
      <c r="E54" s="33">
        <v>250</v>
      </c>
      <c r="F54" s="24" t="s">
        <v>21</v>
      </c>
      <c r="G54" s="24" t="s">
        <v>22</v>
      </c>
      <c r="H54" s="25">
        <v>4782000</v>
      </c>
      <c r="I54" s="38">
        <f t="shared" si="0"/>
        <v>1195500000</v>
      </c>
      <c r="J54" s="24" t="s">
        <v>69</v>
      </c>
      <c r="K54" s="46"/>
    </row>
    <row r="55" spans="1:11">
      <c r="A55" s="26">
        <v>47</v>
      </c>
      <c r="B55" s="46"/>
      <c r="C55" s="24">
        <v>28</v>
      </c>
      <c r="D55" s="24">
        <v>10</v>
      </c>
      <c r="E55" s="33">
        <v>250</v>
      </c>
      <c r="F55" s="24" t="s">
        <v>21</v>
      </c>
      <c r="G55" s="24" t="s">
        <v>22</v>
      </c>
      <c r="H55" s="25">
        <v>4782000</v>
      </c>
      <c r="I55" s="38">
        <f t="shared" si="0"/>
        <v>1195500000</v>
      </c>
      <c r="J55" s="24" t="s">
        <v>70</v>
      </c>
      <c r="K55" s="46"/>
    </row>
    <row r="56" spans="1:11">
      <c r="A56" s="26">
        <v>48</v>
      </c>
      <c r="B56" s="46"/>
      <c r="C56" s="24">
        <v>29</v>
      </c>
      <c r="D56" s="24">
        <v>11</v>
      </c>
      <c r="E56" s="33">
        <v>249.9</v>
      </c>
      <c r="F56" s="24" t="s">
        <v>21</v>
      </c>
      <c r="G56" s="24" t="s">
        <v>22</v>
      </c>
      <c r="H56" s="25">
        <v>4782000</v>
      </c>
      <c r="I56" s="38">
        <f t="shared" ref="I56:I99" si="1">E56*H56</f>
        <v>1195021800</v>
      </c>
      <c r="J56" s="24" t="s">
        <v>71</v>
      </c>
      <c r="K56" s="46"/>
    </row>
    <row r="57" spans="1:11">
      <c r="A57" s="26">
        <v>49</v>
      </c>
      <c r="B57" s="46"/>
      <c r="C57" s="24">
        <v>30</v>
      </c>
      <c r="D57" s="24">
        <v>12</v>
      </c>
      <c r="E57" s="33">
        <v>249.9</v>
      </c>
      <c r="F57" s="24" t="s">
        <v>21</v>
      </c>
      <c r="G57" s="24" t="s">
        <v>22</v>
      </c>
      <c r="H57" s="25">
        <v>4782000</v>
      </c>
      <c r="I57" s="38">
        <f t="shared" si="1"/>
        <v>1195021800</v>
      </c>
      <c r="J57" s="24" t="s">
        <v>72</v>
      </c>
      <c r="K57" s="46"/>
    </row>
    <row r="58" spans="1:11">
      <c r="A58" s="26">
        <v>50</v>
      </c>
      <c r="B58" s="46"/>
      <c r="C58" s="24">
        <v>31</v>
      </c>
      <c r="D58" s="24">
        <v>13</v>
      </c>
      <c r="E58" s="33">
        <v>249.8</v>
      </c>
      <c r="F58" s="24" t="s">
        <v>21</v>
      </c>
      <c r="G58" s="24" t="s">
        <v>22</v>
      </c>
      <c r="H58" s="25">
        <v>4782000</v>
      </c>
      <c r="I58" s="38">
        <f t="shared" si="1"/>
        <v>1194543600</v>
      </c>
      <c r="J58" s="24" t="s">
        <v>73</v>
      </c>
      <c r="K58" s="46"/>
    </row>
    <row r="59" spans="1:11">
      <c r="A59" s="26">
        <v>51</v>
      </c>
      <c r="B59" s="46"/>
      <c r="C59" s="24">
        <v>32</v>
      </c>
      <c r="D59" s="24">
        <v>14</v>
      </c>
      <c r="E59" s="33">
        <v>249.7</v>
      </c>
      <c r="F59" s="24" t="s">
        <v>21</v>
      </c>
      <c r="G59" s="24" t="s">
        <v>22</v>
      </c>
      <c r="H59" s="25">
        <v>4782000</v>
      </c>
      <c r="I59" s="38">
        <f t="shared" si="1"/>
        <v>1194065400</v>
      </c>
      <c r="J59" s="24" t="s">
        <v>74</v>
      </c>
      <c r="K59" s="46"/>
    </row>
    <row r="60" spans="1:11">
      <c r="A60" s="26">
        <v>52</v>
      </c>
      <c r="B60" s="46"/>
      <c r="C60" s="24">
        <v>33</v>
      </c>
      <c r="D60" s="24">
        <v>15</v>
      </c>
      <c r="E60" s="33">
        <v>249.7</v>
      </c>
      <c r="F60" s="24" t="s">
        <v>21</v>
      </c>
      <c r="G60" s="24" t="s">
        <v>22</v>
      </c>
      <c r="H60" s="25">
        <v>4782000</v>
      </c>
      <c r="I60" s="38">
        <f t="shared" si="1"/>
        <v>1194065400</v>
      </c>
      <c r="J60" s="24" t="s">
        <v>75</v>
      </c>
      <c r="K60" s="46"/>
    </row>
    <row r="61" spans="1:11">
      <c r="A61" s="26">
        <v>53</v>
      </c>
      <c r="B61" s="46"/>
      <c r="C61" s="24">
        <v>34</v>
      </c>
      <c r="D61" s="24">
        <v>16</v>
      </c>
      <c r="E61" s="33">
        <v>249.7</v>
      </c>
      <c r="F61" s="24" t="s">
        <v>21</v>
      </c>
      <c r="G61" s="24" t="s">
        <v>22</v>
      </c>
      <c r="H61" s="25">
        <v>4782000</v>
      </c>
      <c r="I61" s="38">
        <f t="shared" si="1"/>
        <v>1194065400</v>
      </c>
      <c r="J61" s="24" t="s">
        <v>76</v>
      </c>
      <c r="K61" s="46"/>
    </row>
    <row r="62" spans="1:11">
      <c r="A62" s="26">
        <v>54</v>
      </c>
      <c r="B62" s="46"/>
      <c r="C62" s="24">
        <v>35</v>
      </c>
      <c r="D62" s="24">
        <v>17</v>
      </c>
      <c r="E62" s="33">
        <v>249.7</v>
      </c>
      <c r="F62" s="24" t="s">
        <v>21</v>
      </c>
      <c r="G62" s="24" t="s">
        <v>22</v>
      </c>
      <c r="H62" s="25">
        <v>4782000</v>
      </c>
      <c r="I62" s="38">
        <f t="shared" si="1"/>
        <v>1194065400</v>
      </c>
      <c r="J62" s="24" t="s">
        <v>77</v>
      </c>
      <c r="K62" s="46"/>
    </row>
    <row r="63" spans="1:11">
      <c r="A63" s="26">
        <v>55</v>
      </c>
      <c r="B63" s="46"/>
      <c r="C63" s="24">
        <v>36</v>
      </c>
      <c r="D63" s="24">
        <v>18</v>
      </c>
      <c r="E63" s="33">
        <v>249.7</v>
      </c>
      <c r="F63" s="24" t="s">
        <v>21</v>
      </c>
      <c r="G63" s="24" t="s">
        <v>22</v>
      </c>
      <c r="H63" s="25">
        <v>4782000</v>
      </c>
      <c r="I63" s="38">
        <f t="shared" si="1"/>
        <v>1194065400</v>
      </c>
      <c r="J63" s="24" t="s">
        <v>78</v>
      </c>
      <c r="K63" s="46"/>
    </row>
    <row r="64" spans="1:11">
      <c r="A64" s="26">
        <v>56</v>
      </c>
      <c r="B64" s="46"/>
      <c r="C64" s="24">
        <v>37</v>
      </c>
      <c r="D64" s="24">
        <v>19</v>
      </c>
      <c r="E64" s="33">
        <v>249.7</v>
      </c>
      <c r="F64" s="24" t="s">
        <v>21</v>
      </c>
      <c r="G64" s="24" t="s">
        <v>22</v>
      </c>
      <c r="H64" s="25">
        <v>4782000</v>
      </c>
      <c r="I64" s="38">
        <f t="shared" si="1"/>
        <v>1194065400</v>
      </c>
      <c r="J64" s="24" t="s">
        <v>79</v>
      </c>
      <c r="K64" s="46"/>
    </row>
    <row r="65" spans="1:11">
      <c r="A65" s="26"/>
      <c r="B65" s="46"/>
      <c r="C65" s="8" t="s">
        <v>127</v>
      </c>
      <c r="D65" s="22"/>
      <c r="E65" s="35">
        <f>SUM(E36:E64)</f>
        <v>7251.9999999999982</v>
      </c>
      <c r="F65" s="22"/>
      <c r="G65" s="22"/>
      <c r="H65" s="22"/>
      <c r="I65" s="39">
        <f>SUM(I36:I64)</f>
        <v>34679064000</v>
      </c>
      <c r="J65" s="24"/>
      <c r="K65" s="46"/>
    </row>
    <row r="66" spans="1:11">
      <c r="A66" s="26">
        <v>57</v>
      </c>
      <c r="B66" s="46" t="s">
        <v>115</v>
      </c>
      <c r="C66" s="24">
        <v>1</v>
      </c>
      <c r="D66" s="24">
        <v>2</v>
      </c>
      <c r="E66" s="24">
        <v>249.7</v>
      </c>
      <c r="F66" s="24" t="s">
        <v>21</v>
      </c>
      <c r="G66" s="24" t="s">
        <v>22</v>
      </c>
      <c r="H66" s="25">
        <v>5373000</v>
      </c>
      <c r="I66" s="38">
        <f t="shared" si="1"/>
        <v>1341638100</v>
      </c>
      <c r="J66" s="24" t="s">
        <v>81</v>
      </c>
      <c r="K66" s="46" t="s">
        <v>115</v>
      </c>
    </row>
    <row r="67" spans="1:11">
      <c r="A67" s="26">
        <v>58</v>
      </c>
      <c r="B67" s="46"/>
      <c r="C67" s="24">
        <v>2</v>
      </c>
      <c r="D67" s="24">
        <v>3</v>
      </c>
      <c r="E67" s="24">
        <v>249.7</v>
      </c>
      <c r="F67" s="24" t="s">
        <v>21</v>
      </c>
      <c r="G67" s="24" t="s">
        <v>22</v>
      </c>
      <c r="H67" s="25">
        <v>5373000</v>
      </c>
      <c r="I67" s="38">
        <f t="shared" si="1"/>
        <v>1341638100</v>
      </c>
      <c r="J67" s="24" t="s">
        <v>82</v>
      </c>
      <c r="K67" s="46"/>
    </row>
    <row r="68" spans="1:11">
      <c r="A68" s="26">
        <v>59</v>
      </c>
      <c r="B68" s="46"/>
      <c r="C68" s="24">
        <v>3</v>
      </c>
      <c r="D68" s="24">
        <v>4</v>
      </c>
      <c r="E68" s="24">
        <v>249.7</v>
      </c>
      <c r="F68" s="24" t="s">
        <v>21</v>
      </c>
      <c r="G68" s="24" t="s">
        <v>22</v>
      </c>
      <c r="H68" s="25">
        <v>5373000</v>
      </c>
      <c r="I68" s="38">
        <f t="shared" si="1"/>
        <v>1341638100</v>
      </c>
      <c r="J68" s="24" t="s">
        <v>83</v>
      </c>
      <c r="K68" s="46"/>
    </row>
    <row r="69" spans="1:11">
      <c r="A69" s="26">
        <v>60</v>
      </c>
      <c r="B69" s="46"/>
      <c r="C69" s="24">
        <v>4</v>
      </c>
      <c r="D69" s="24">
        <v>5</v>
      </c>
      <c r="E69" s="37">
        <v>249.8</v>
      </c>
      <c r="F69" s="24" t="s">
        <v>21</v>
      </c>
      <c r="G69" s="24" t="s">
        <v>22</v>
      </c>
      <c r="H69" s="25">
        <v>5373000</v>
      </c>
      <c r="I69" s="38">
        <f t="shared" si="1"/>
        <v>1342175400</v>
      </c>
      <c r="J69" s="24" t="s">
        <v>84</v>
      </c>
      <c r="K69" s="46"/>
    </row>
    <row r="70" spans="1:11">
      <c r="A70" s="26">
        <v>61</v>
      </c>
      <c r="B70" s="46"/>
      <c r="C70" s="24">
        <v>5</v>
      </c>
      <c r="D70" s="24">
        <v>6</v>
      </c>
      <c r="E70" s="24">
        <v>249.7</v>
      </c>
      <c r="F70" s="24" t="s">
        <v>21</v>
      </c>
      <c r="G70" s="24" t="s">
        <v>22</v>
      </c>
      <c r="H70" s="25">
        <v>5373000</v>
      </c>
      <c r="I70" s="38">
        <f t="shared" si="1"/>
        <v>1341638100</v>
      </c>
      <c r="J70" s="24" t="s">
        <v>85</v>
      </c>
      <c r="K70" s="46"/>
    </row>
    <row r="71" spans="1:11">
      <c r="A71" s="26">
        <v>62</v>
      </c>
      <c r="B71" s="46"/>
      <c r="C71" s="24">
        <v>6</v>
      </c>
      <c r="D71" s="24">
        <v>7</v>
      </c>
      <c r="E71" s="24">
        <v>249.7</v>
      </c>
      <c r="F71" s="24" t="s">
        <v>21</v>
      </c>
      <c r="G71" s="24" t="s">
        <v>22</v>
      </c>
      <c r="H71" s="25">
        <v>5373000</v>
      </c>
      <c r="I71" s="38">
        <f t="shared" si="1"/>
        <v>1341638100</v>
      </c>
      <c r="J71" s="24" t="s">
        <v>86</v>
      </c>
      <c r="K71" s="46"/>
    </row>
    <row r="72" spans="1:11">
      <c r="A72" s="26">
        <v>63</v>
      </c>
      <c r="B72" s="46"/>
      <c r="C72" s="24">
        <v>7</v>
      </c>
      <c r="D72" s="24">
        <v>8</v>
      </c>
      <c r="E72" s="24">
        <v>249.7</v>
      </c>
      <c r="F72" s="24" t="s">
        <v>21</v>
      </c>
      <c r="G72" s="24" t="s">
        <v>22</v>
      </c>
      <c r="H72" s="25">
        <v>5373000</v>
      </c>
      <c r="I72" s="38">
        <f t="shared" si="1"/>
        <v>1341638100</v>
      </c>
      <c r="J72" s="24" t="s">
        <v>87</v>
      </c>
      <c r="K72" s="46"/>
    </row>
    <row r="73" spans="1:11">
      <c r="A73" s="26">
        <v>64</v>
      </c>
      <c r="B73" s="46"/>
      <c r="C73" s="24">
        <v>8</v>
      </c>
      <c r="D73" s="24">
        <v>9</v>
      </c>
      <c r="E73" s="24">
        <v>249.7</v>
      </c>
      <c r="F73" s="24" t="s">
        <v>21</v>
      </c>
      <c r="G73" s="24" t="s">
        <v>22</v>
      </c>
      <c r="H73" s="25">
        <v>5373000</v>
      </c>
      <c r="I73" s="38">
        <f t="shared" si="1"/>
        <v>1341638100</v>
      </c>
      <c r="J73" s="24" t="s">
        <v>88</v>
      </c>
      <c r="K73" s="46"/>
    </row>
    <row r="74" spans="1:11">
      <c r="A74" s="26">
        <v>65</v>
      </c>
      <c r="B74" s="46"/>
      <c r="C74" s="24">
        <v>9</v>
      </c>
      <c r="D74" s="24">
        <v>10</v>
      </c>
      <c r="E74" s="24">
        <v>249.7</v>
      </c>
      <c r="F74" s="24" t="s">
        <v>21</v>
      </c>
      <c r="G74" s="24" t="s">
        <v>22</v>
      </c>
      <c r="H74" s="25">
        <v>5373000</v>
      </c>
      <c r="I74" s="38">
        <f t="shared" si="1"/>
        <v>1341638100</v>
      </c>
      <c r="J74" s="24" t="s">
        <v>89</v>
      </c>
      <c r="K74" s="46"/>
    </row>
    <row r="75" spans="1:11">
      <c r="A75" s="26">
        <v>66</v>
      </c>
      <c r="B75" s="46"/>
      <c r="C75" s="24">
        <v>10</v>
      </c>
      <c r="D75" s="24">
        <v>11</v>
      </c>
      <c r="E75" s="24">
        <v>249.7</v>
      </c>
      <c r="F75" s="24" t="s">
        <v>21</v>
      </c>
      <c r="G75" s="24" t="s">
        <v>22</v>
      </c>
      <c r="H75" s="25">
        <v>5373000</v>
      </c>
      <c r="I75" s="38">
        <f t="shared" si="1"/>
        <v>1341638100</v>
      </c>
      <c r="J75" s="24" t="s">
        <v>90</v>
      </c>
      <c r="K75" s="46"/>
    </row>
    <row r="76" spans="1:11">
      <c r="A76" s="26">
        <v>67</v>
      </c>
      <c r="B76" s="46"/>
      <c r="C76" s="24">
        <v>11</v>
      </c>
      <c r="D76" s="24">
        <v>12</v>
      </c>
      <c r="E76" s="24">
        <v>249.7</v>
      </c>
      <c r="F76" s="24" t="s">
        <v>21</v>
      </c>
      <c r="G76" s="24" t="s">
        <v>22</v>
      </c>
      <c r="H76" s="25">
        <v>5373000</v>
      </c>
      <c r="I76" s="38">
        <f t="shared" si="1"/>
        <v>1341638100</v>
      </c>
      <c r="J76" s="24" t="s">
        <v>91</v>
      </c>
      <c r="K76" s="46"/>
    </row>
    <row r="77" spans="1:11">
      <c r="A77" s="26">
        <v>68</v>
      </c>
      <c r="B77" s="46"/>
      <c r="C77" s="24">
        <v>12</v>
      </c>
      <c r="D77" s="24">
        <v>1</v>
      </c>
      <c r="E77" s="33">
        <v>249.7</v>
      </c>
      <c r="F77" s="24" t="s">
        <v>21</v>
      </c>
      <c r="G77" s="24" t="s">
        <v>22</v>
      </c>
      <c r="H77" s="25">
        <v>5373000</v>
      </c>
      <c r="I77" s="38">
        <f t="shared" si="1"/>
        <v>1341638100</v>
      </c>
      <c r="J77" s="24" t="s">
        <v>92</v>
      </c>
      <c r="K77" s="46"/>
    </row>
    <row r="78" spans="1:11">
      <c r="A78" s="26">
        <v>69</v>
      </c>
      <c r="B78" s="46"/>
      <c r="C78" s="24">
        <v>13</v>
      </c>
      <c r="D78" s="24">
        <v>2</v>
      </c>
      <c r="E78" s="33">
        <v>249.7</v>
      </c>
      <c r="F78" s="24" t="s">
        <v>21</v>
      </c>
      <c r="G78" s="24" t="s">
        <v>22</v>
      </c>
      <c r="H78" s="25">
        <v>5373000</v>
      </c>
      <c r="I78" s="38">
        <f t="shared" si="1"/>
        <v>1341638100</v>
      </c>
      <c r="J78" s="24" t="s">
        <v>93</v>
      </c>
      <c r="K78" s="46"/>
    </row>
    <row r="79" spans="1:11">
      <c r="A79" s="26">
        <v>70</v>
      </c>
      <c r="B79" s="46"/>
      <c r="C79" s="24">
        <v>14</v>
      </c>
      <c r="D79" s="24">
        <v>3</v>
      </c>
      <c r="E79" s="33">
        <v>249.7</v>
      </c>
      <c r="F79" s="24" t="s">
        <v>21</v>
      </c>
      <c r="G79" s="24" t="s">
        <v>22</v>
      </c>
      <c r="H79" s="25">
        <v>5373000</v>
      </c>
      <c r="I79" s="38">
        <f t="shared" si="1"/>
        <v>1341638100</v>
      </c>
      <c r="J79" s="24" t="s">
        <v>94</v>
      </c>
      <c r="K79" s="46"/>
    </row>
    <row r="80" spans="1:11">
      <c r="A80" s="26">
        <v>71</v>
      </c>
      <c r="B80" s="46"/>
      <c r="C80" s="24">
        <v>15</v>
      </c>
      <c r="D80" s="24">
        <v>4</v>
      </c>
      <c r="E80" s="33">
        <v>249.7</v>
      </c>
      <c r="F80" s="24" t="s">
        <v>21</v>
      </c>
      <c r="G80" s="24" t="s">
        <v>22</v>
      </c>
      <c r="H80" s="25">
        <v>5373000</v>
      </c>
      <c r="I80" s="38">
        <f t="shared" si="1"/>
        <v>1341638100</v>
      </c>
      <c r="J80" s="24" t="s">
        <v>95</v>
      </c>
      <c r="K80" s="46"/>
    </row>
    <row r="81" spans="1:11">
      <c r="A81" s="26">
        <v>72</v>
      </c>
      <c r="B81" s="46"/>
      <c r="C81" s="24">
        <v>16</v>
      </c>
      <c r="D81" s="24">
        <v>5</v>
      </c>
      <c r="E81" s="33">
        <v>249.7</v>
      </c>
      <c r="F81" s="24" t="s">
        <v>21</v>
      </c>
      <c r="G81" s="24" t="s">
        <v>22</v>
      </c>
      <c r="H81" s="25">
        <v>5373000</v>
      </c>
      <c r="I81" s="38">
        <f t="shared" si="1"/>
        <v>1341638100</v>
      </c>
      <c r="J81" s="24" t="s">
        <v>96</v>
      </c>
      <c r="K81" s="46"/>
    </row>
    <row r="82" spans="1:11">
      <c r="A82" s="26">
        <v>73</v>
      </c>
      <c r="B82" s="46"/>
      <c r="C82" s="24">
        <v>17</v>
      </c>
      <c r="D82" s="24">
        <v>6</v>
      </c>
      <c r="E82" s="33">
        <v>249.7</v>
      </c>
      <c r="F82" s="24" t="s">
        <v>21</v>
      </c>
      <c r="G82" s="24" t="s">
        <v>22</v>
      </c>
      <c r="H82" s="25">
        <v>5373000</v>
      </c>
      <c r="I82" s="38">
        <f t="shared" si="1"/>
        <v>1341638100</v>
      </c>
      <c r="J82" s="24" t="s">
        <v>97</v>
      </c>
      <c r="K82" s="46"/>
    </row>
    <row r="83" spans="1:11">
      <c r="A83" s="26">
        <v>74</v>
      </c>
      <c r="B83" s="46"/>
      <c r="C83" s="24">
        <v>18</v>
      </c>
      <c r="D83" s="24">
        <v>7</v>
      </c>
      <c r="E83" s="33">
        <v>249.7</v>
      </c>
      <c r="F83" s="24" t="s">
        <v>21</v>
      </c>
      <c r="G83" s="24" t="s">
        <v>22</v>
      </c>
      <c r="H83" s="25">
        <v>5373000</v>
      </c>
      <c r="I83" s="38">
        <f t="shared" si="1"/>
        <v>1341638100</v>
      </c>
      <c r="J83" s="24" t="s">
        <v>98</v>
      </c>
      <c r="K83" s="46"/>
    </row>
    <row r="84" spans="1:11">
      <c r="A84" s="26">
        <v>75</v>
      </c>
      <c r="B84" s="46"/>
      <c r="C84" s="24">
        <v>19</v>
      </c>
      <c r="D84" s="24">
        <v>8</v>
      </c>
      <c r="E84" s="33">
        <v>249.7</v>
      </c>
      <c r="F84" s="24" t="s">
        <v>21</v>
      </c>
      <c r="G84" s="24" t="s">
        <v>22</v>
      </c>
      <c r="H84" s="25">
        <v>5373000</v>
      </c>
      <c r="I84" s="38">
        <f t="shared" si="1"/>
        <v>1341638100</v>
      </c>
      <c r="J84" s="24" t="s">
        <v>99</v>
      </c>
      <c r="K84" s="46"/>
    </row>
    <row r="85" spans="1:11">
      <c r="A85" s="26">
        <v>76</v>
      </c>
      <c r="B85" s="46"/>
      <c r="C85" s="24">
        <v>20</v>
      </c>
      <c r="D85" s="24">
        <v>9</v>
      </c>
      <c r="E85" s="33">
        <v>249.7</v>
      </c>
      <c r="F85" s="24" t="s">
        <v>21</v>
      </c>
      <c r="G85" s="24" t="s">
        <v>22</v>
      </c>
      <c r="H85" s="25">
        <v>5373000</v>
      </c>
      <c r="I85" s="38">
        <f t="shared" si="1"/>
        <v>1341638100</v>
      </c>
      <c r="J85" s="24" t="s">
        <v>100</v>
      </c>
      <c r="K85" s="46"/>
    </row>
    <row r="86" spans="1:11">
      <c r="A86" s="26">
        <v>77</v>
      </c>
      <c r="B86" s="46"/>
      <c r="C86" s="24">
        <v>21</v>
      </c>
      <c r="D86" s="24">
        <v>10</v>
      </c>
      <c r="E86" s="36">
        <v>249.8</v>
      </c>
      <c r="F86" s="24" t="s">
        <v>21</v>
      </c>
      <c r="G86" s="24" t="s">
        <v>22</v>
      </c>
      <c r="H86" s="25">
        <v>5373000</v>
      </c>
      <c r="I86" s="38">
        <f t="shared" si="1"/>
        <v>1342175400</v>
      </c>
      <c r="J86" s="24" t="s">
        <v>101</v>
      </c>
      <c r="K86" s="46"/>
    </row>
    <row r="87" spans="1:11">
      <c r="A87" s="26">
        <v>78</v>
      </c>
      <c r="B87" s="46"/>
      <c r="C87" s="24">
        <v>22</v>
      </c>
      <c r="D87" s="24">
        <v>11</v>
      </c>
      <c r="E87" s="36">
        <v>249.8</v>
      </c>
      <c r="F87" s="24" t="s">
        <v>21</v>
      </c>
      <c r="G87" s="24" t="s">
        <v>22</v>
      </c>
      <c r="H87" s="25">
        <v>5373000</v>
      </c>
      <c r="I87" s="38">
        <f t="shared" si="1"/>
        <v>1342175400</v>
      </c>
      <c r="J87" s="24" t="s">
        <v>102</v>
      </c>
      <c r="K87" s="46"/>
    </row>
    <row r="88" spans="1:11">
      <c r="A88" s="26">
        <v>79</v>
      </c>
      <c r="B88" s="46"/>
      <c r="C88" s="24">
        <v>23</v>
      </c>
      <c r="D88" s="24">
        <v>12</v>
      </c>
      <c r="E88" s="36">
        <v>249.8</v>
      </c>
      <c r="F88" s="24" t="s">
        <v>21</v>
      </c>
      <c r="G88" s="24" t="s">
        <v>22</v>
      </c>
      <c r="H88" s="25">
        <v>5373000</v>
      </c>
      <c r="I88" s="38">
        <f t="shared" si="1"/>
        <v>1342175400</v>
      </c>
      <c r="J88" s="24" t="s">
        <v>103</v>
      </c>
      <c r="K88" s="46"/>
    </row>
    <row r="89" spans="1:11">
      <c r="A89" s="26">
        <v>80</v>
      </c>
      <c r="B89" s="46"/>
      <c r="C89" s="24">
        <v>24</v>
      </c>
      <c r="D89" s="24">
        <v>13</v>
      </c>
      <c r="E89" s="36">
        <v>249.8</v>
      </c>
      <c r="F89" s="24" t="s">
        <v>21</v>
      </c>
      <c r="G89" s="24" t="s">
        <v>22</v>
      </c>
      <c r="H89" s="25">
        <v>5373000</v>
      </c>
      <c r="I89" s="38">
        <f t="shared" si="1"/>
        <v>1342175400</v>
      </c>
      <c r="J89" s="24" t="s">
        <v>104</v>
      </c>
      <c r="K89" s="46"/>
    </row>
    <row r="90" spans="1:11">
      <c r="A90" s="26">
        <v>81</v>
      </c>
      <c r="B90" s="46"/>
      <c r="C90" s="24">
        <v>25</v>
      </c>
      <c r="D90" s="24">
        <v>14</v>
      </c>
      <c r="E90" s="36">
        <v>249.8</v>
      </c>
      <c r="F90" s="24" t="s">
        <v>21</v>
      </c>
      <c r="G90" s="24" t="s">
        <v>22</v>
      </c>
      <c r="H90" s="25">
        <v>5373000</v>
      </c>
      <c r="I90" s="38">
        <f t="shared" si="1"/>
        <v>1342175400</v>
      </c>
      <c r="J90" s="24" t="s">
        <v>105</v>
      </c>
      <c r="K90" s="46"/>
    </row>
    <row r="91" spans="1:11">
      <c r="A91" s="26">
        <v>82</v>
      </c>
      <c r="B91" s="46"/>
      <c r="C91" s="24">
        <v>26</v>
      </c>
      <c r="D91" s="24">
        <v>15</v>
      </c>
      <c r="E91" s="36">
        <v>249.8</v>
      </c>
      <c r="F91" s="24" t="s">
        <v>21</v>
      </c>
      <c r="G91" s="24" t="s">
        <v>22</v>
      </c>
      <c r="H91" s="25">
        <v>5373000</v>
      </c>
      <c r="I91" s="38">
        <f t="shared" si="1"/>
        <v>1342175400</v>
      </c>
      <c r="J91" s="24" t="s">
        <v>106</v>
      </c>
      <c r="K91" s="46"/>
    </row>
    <row r="92" spans="1:11">
      <c r="A92" s="26">
        <v>83</v>
      </c>
      <c r="B92" s="46"/>
      <c r="C92" s="24">
        <v>27</v>
      </c>
      <c r="D92" s="24">
        <v>16</v>
      </c>
      <c r="E92" s="36">
        <v>249.8</v>
      </c>
      <c r="F92" s="24" t="s">
        <v>21</v>
      </c>
      <c r="G92" s="24" t="s">
        <v>22</v>
      </c>
      <c r="H92" s="25">
        <v>5373000</v>
      </c>
      <c r="I92" s="38">
        <f t="shared" si="1"/>
        <v>1342175400</v>
      </c>
      <c r="J92" s="24" t="s">
        <v>107</v>
      </c>
      <c r="K92" s="46"/>
    </row>
    <row r="93" spans="1:11">
      <c r="A93" s="26">
        <v>84</v>
      </c>
      <c r="B93" s="46"/>
      <c r="C93" s="24">
        <v>28</v>
      </c>
      <c r="D93" s="24">
        <v>17</v>
      </c>
      <c r="E93" s="36">
        <v>249.8</v>
      </c>
      <c r="F93" s="24" t="s">
        <v>21</v>
      </c>
      <c r="G93" s="24" t="s">
        <v>22</v>
      </c>
      <c r="H93" s="25">
        <v>5373000</v>
      </c>
      <c r="I93" s="38">
        <f t="shared" si="1"/>
        <v>1342175400</v>
      </c>
      <c r="J93" s="24" t="s">
        <v>108</v>
      </c>
      <c r="K93" s="46"/>
    </row>
    <row r="94" spans="1:11">
      <c r="A94" s="26">
        <v>85</v>
      </c>
      <c r="B94" s="46"/>
      <c r="C94" s="24">
        <v>29</v>
      </c>
      <c r="D94" s="24">
        <v>18</v>
      </c>
      <c r="E94" s="36">
        <v>249.8</v>
      </c>
      <c r="F94" s="24" t="s">
        <v>21</v>
      </c>
      <c r="G94" s="24" t="s">
        <v>22</v>
      </c>
      <c r="H94" s="25">
        <v>5373000</v>
      </c>
      <c r="I94" s="38">
        <f t="shared" si="1"/>
        <v>1342175400</v>
      </c>
      <c r="J94" s="24" t="s">
        <v>109</v>
      </c>
      <c r="K94" s="46"/>
    </row>
    <row r="95" spans="1:11">
      <c r="A95" s="26">
        <v>86</v>
      </c>
      <c r="B95" s="46"/>
      <c r="C95" s="24">
        <v>30</v>
      </c>
      <c r="D95" s="24">
        <v>19</v>
      </c>
      <c r="E95" s="36">
        <v>249.8</v>
      </c>
      <c r="F95" s="24" t="s">
        <v>21</v>
      </c>
      <c r="G95" s="24" t="s">
        <v>22</v>
      </c>
      <c r="H95" s="25">
        <v>5373000</v>
      </c>
      <c r="I95" s="38">
        <f t="shared" si="1"/>
        <v>1342175400</v>
      </c>
      <c r="J95" s="24" t="s">
        <v>110</v>
      </c>
      <c r="K95" s="46"/>
    </row>
    <row r="96" spans="1:11">
      <c r="A96" s="26">
        <v>87</v>
      </c>
      <c r="B96" s="46"/>
      <c r="C96" s="24">
        <v>31</v>
      </c>
      <c r="D96" s="24">
        <v>20</v>
      </c>
      <c r="E96" s="36">
        <v>249.8</v>
      </c>
      <c r="F96" s="24" t="s">
        <v>21</v>
      </c>
      <c r="G96" s="24" t="s">
        <v>22</v>
      </c>
      <c r="H96" s="25">
        <v>5373000</v>
      </c>
      <c r="I96" s="38">
        <f t="shared" si="1"/>
        <v>1342175400</v>
      </c>
      <c r="J96" s="24" t="s">
        <v>111</v>
      </c>
      <c r="K96" s="46"/>
    </row>
    <row r="97" spans="1:11">
      <c r="A97" s="26">
        <v>88</v>
      </c>
      <c r="B97" s="46"/>
      <c r="C97" s="24">
        <v>32</v>
      </c>
      <c r="D97" s="24">
        <v>21</v>
      </c>
      <c r="E97" s="33">
        <v>249.8</v>
      </c>
      <c r="F97" s="24" t="s">
        <v>21</v>
      </c>
      <c r="G97" s="24" t="s">
        <v>22</v>
      </c>
      <c r="H97" s="25">
        <v>5373000</v>
      </c>
      <c r="I97" s="38">
        <f t="shared" si="1"/>
        <v>1342175400</v>
      </c>
      <c r="J97" s="24" t="s">
        <v>112</v>
      </c>
      <c r="K97" s="46"/>
    </row>
    <row r="98" spans="1:11">
      <c r="A98" s="26">
        <v>89</v>
      </c>
      <c r="B98" s="46"/>
      <c r="C98" s="24">
        <v>33</v>
      </c>
      <c r="D98" s="24">
        <v>22</v>
      </c>
      <c r="E98" s="33">
        <v>249.8</v>
      </c>
      <c r="F98" s="24" t="s">
        <v>21</v>
      </c>
      <c r="G98" s="24" t="s">
        <v>22</v>
      </c>
      <c r="H98" s="25">
        <v>5373000</v>
      </c>
      <c r="I98" s="38">
        <f t="shared" si="1"/>
        <v>1342175400</v>
      </c>
      <c r="J98" s="24" t="s">
        <v>113</v>
      </c>
      <c r="K98" s="46"/>
    </row>
    <row r="99" spans="1:11">
      <c r="A99" s="26">
        <v>90</v>
      </c>
      <c r="B99" s="46"/>
      <c r="C99" s="24">
        <v>34</v>
      </c>
      <c r="D99" s="24">
        <v>23</v>
      </c>
      <c r="E99" s="33">
        <v>401</v>
      </c>
      <c r="F99" s="24" t="s">
        <v>21</v>
      </c>
      <c r="G99" s="24" t="s">
        <v>22</v>
      </c>
      <c r="H99" s="25">
        <v>5851000</v>
      </c>
      <c r="I99" s="38">
        <f t="shared" si="1"/>
        <v>2346251000</v>
      </c>
      <c r="J99" s="24" t="s">
        <v>114</v>
      </c>
      <c r="K99" s="46"/>
    </row>
    <row r="100" spans="1:11">
      <c r="A100" s="26"/>
      <c r="B100" s="46"/>
      <c r="C100" s="8" t="s">
        <v>125</v>
      </c>
      <c r="D100" s="22"/>
      <c r="E100" s="35">
        <f>SUM(E66:E99)</f>
        <v>8642.5</v>
      </c>
      <c r="F100" s="22"/>
      <c r="G100" s="22"/>
      <c r="H100" s="22"/>
      <c r="I100" s="39">
        <f>SUM(I66:I99)</f>
        <v>46627830500</v>
      </c>
      <c r="J100" s="24"/>
      <c r="K100" s="46"/>
    </row>
    <row r="101" spans="1:11">
      <c r="A101" s="22"/>
      <c r="B101" s="22"/>
      <c r="C101" s="47" t="s">
        <v>128</v>
      </c>
      <c r="D101" s="47"/>
      <c r="E101" s="35">
        <f>E100+E65+E35</f>
        <v>22560.499999999996</v>
      </c>
      <c r="F101" s="22"/>
      <c r="G101" s="22"/>
      <c r="H101" s="22"/>
      <c r="I101" s="39">
        <f>I100+I65+I35</f>
        <v>113183706500</v>
      </c>
      <c r="J101" s="24"/>
      <c r="K101" s="22"/>
    </row>
    <row r="102" spans="1:11">
      <c r="I102" s="40"/>
    </row>
  </sheetData>
  <mergeCells count="13">
    <mergeCell ref="A2:E2"/>
    <mergeCell ref="A1:E1"/>
    <mergeCell ref="I1:K1"/>
    <mergeCell ref="I2:K2"/>
    <mergeCell ref="K8:K35"/>
    <mergeCell ref="K36:K65"/>
    <mergeCell ref="K66:K100"/>
    <mergeCell ref="C101:D101"/>
    <mergeCell ref="B4:J4"/>
    <mergeCell ref="B5:J5"/>
    <mergeCell ref="B66:B100"/>
    <mergeCell ref="B8:B35"/>
    <mergeCell ref="B36:B65"/>
  </mergeCells>
  <pageMargins left="0.86614173228346458" right="0.19685039370078741" top="0.51181102362204722" bottom="0.511811023622047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dc1</vt:lpstr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D_D</cp:lastModifiedBy>
  <cp:lastPrinted>2019-11-24T14:59:40Z</cp:lastPrinted>
  <dcterms:created xsi:type="dcterms:W3CDTF">2019-07-23T15:14:10Z</dcterms:created>
  <dcterms:modified xsi:type="dcterms:W3CDTF">2019-11-26T14:00:09Z</dcterms:modified>
</cp:coreProperties>
</file>