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0" windowWidth="19875" windowHeight="6630" activeTab="1"/>
  </bookViews>
  <sheets>
    <sheet name="dc1" sheetId="1" r:id="rId1"/>
    <sheet name="Sheet1" sheetId="2" r:id="rId2"/>
  </sheets>
  <definedNames>
    <definedName name="_xlnm._FilterDatabase" localSheetId="1" hidden="1">Sheet1!$B$6:$I$77</definedName>
    <definedName name="_xlnm.Print_Area" localSheetId="1">Sheet1!$A$1:$J$77</definedName>
    <definedName name="_xlnm.Print_Titles" localSheetId="1">Sheet1!$6:$6</definedName>
  </definedNames>
  <calcPr calcId="124519"/>
</workbook>
</file>

<file path=xl/calcChain.xml><?xml version="1.0" encoding="utf-8"?>
<calcChain xmlns="http://schemas.openxmlformats.org/spreadsheetml/2006/main">
  <c r="E77" i="2"/>
  <c r="F77"/>
  <c r="G77"/>
  <c r="H77"/>
  <c r="D77"/>
  <c r="D76"/>
  <c r="D59"/>
  <c r="D34"/>
  <c r="D9"/>
  <c r="H7" l="1"/>
  <c r="H8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60"/>
  <c r="H61"/>
  <c r="H62"/>
  <c r="H63"/>
  <c r="H64"/>
  <c r="H65"/>
  <c r="H66"/>
  <c r="H67"/>
  <c r="H68"/>
  <c r="H69"/>
  <c r="H70"/>
  <c r="H71"/>
  <c r="H72"/>
  <c r="H73"/>
  <c r="H74"/>
  <c r="H75"/>
  <c r="H9" l="1"/>
  <c r="H59"/>
  <c r="H76"/>
  <c r="H34"/>
  <c r="C15" i="1" l="1"/>
  <c r="B15" l="1"/>
</calcChain>
</file>

<file path=xl/sharedStrings.xml><?xml version="1.0" encoding="utf-8"?>
<sst xmlns="http://schemas.openxmlformats.org/spreadsheetml/2006/main" count="250" uniqueCount="112">
  <si>
    <t>GHI CHÚ</t>
  </si>
  <si>
    <t>ĐVSD : SỞ XÂY DỰNG TỈNH BÌNH PHƯỚC</t>
  </si>
  <si>
    <t>TẠI : XÃ MINH HƯNG, HUYỆN CHƠN THÀNH, TỈNH BÌNH PHƯỚC</t>
  </si>
  <si>
    <t>Tổng</t>
  </si>
  <si>
    <r>
      <t>DIỆN TÍCH (m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Times New Roman"/>
        <family val="1"/>
      </rPr>
      <t>)</t>
    </r>
  </si>
  <si>
    <t xml:space="preserve">Trong đó : </t>
  </si>
  <si>
    <t>Đất ở nông thôn :</t>
  </si>
  <si>
    <t>Đất cây xanh :</t>
  </si>
  <si>
    <t>BẢNG THỐNG KÊ SỐ THỬA VÀ DIỆN TÍCH THEO TỜ BẢN ĐỒ</t>
  </si>
  <si>
    <t>SỐ TỜ</t>
  </si>
  <si>
    <t>TỔNG SỐ THỬA</t>
  </si>
  <si>
    <t>Tổng diện tich khu đo :</t>
  </si>
  <si>
    <t xml:space="preserve">Đất giao thông : </t>
  </si>
  <si>
    <t>Đất chừa hướng thoát nước dòng suối :</t>
  </si>
  <si>
    <t xml:space="preserve">  45004.0 m²</t>
  </si>
  <si>
    <t>Bản đồ tỷ lệ 1/500</t>
  </si>
  <si>
    <t xml:space="preserve">    4994.7 m²</t>
  </si>
  <si>
    <t xml:space="preserve">    1592.2 m²</t>
  </si>
  <si>
    <t xml:space="preserve">      500.0 m²</t>
  </si>
  <si>
    <r>
      <t xml:space="preserve">   50905,4 m</t>
    </r>
    <r>
      <rPr>
        <b/>
        <sz val="12"/>
        <color theme="1"/>
        <rFont val="Calibri"/>
        <family val="2"/>
      </rPr>
      <t>²</t>
    </r>
  </si>
  <si>
    <t>CHI TIẾT</t>
  </si>
  <si>
    <t>ONT</t>
  </si>
  <si>
    <t>Đất lô</t>
  </si>
  <si>
    <t>Cụm A5- lô 4</t>
  </si>
  <si>
    <t>Cụm A5- lô 5</t>
  </si>
  <si>
    <t>A5</t>
  </si>
  <si>
    <t>Cụm A6- lô1</t>
  </si>
  <si>
    <t>Cụm A6- lô2</t>
  </si>
  <si>
    <t>Cụm A6- lô3</t>
  </si>
  <si>
    <t>Cụm A6- lô4</t>
  </si>
  <si>
    <t>Cụm A6- lô5</t>
  </si>
  <si>
    <t>Cụm A6- lô6</t>
  </si>
  <si>
    <t>Cụm A6- lô7</t>
  </si>
  <si>
    <t>Cụm A6- lô8</t>
  </si>
  <si>
    <t>Cụm A6- lô9</t>
  </si>
  <si>
    <t>Cụm A6- lô10</t>
  </si>
  <si>
    <t>Cụm A6- lô11</t>
  </si>
  <si>
    <t>Cụm A6- lô12</t>
  </si>
  <si>
    <t>Cụm A6- lô13</t>
  </si>
  <si>
    <t>Cụm A6- lô14</t>
  </si>
  <si>
    <t>Cụm A6- lô15</t>
  </si>
  <si>
    <t>Cụm A6- lô16</t>
  </si>
  <si>
    <t>Cụm A6- lô17</t>
  </si>
  <si>
    <t>Cụm A6- lô 18</t>
  </si>
  <si>
    <t>Cụm A6- lô 19</t>
  </si>
  <si>
    <t>Cụm A6- lô 20</t>
  </si>
  <si>
    <t>Cụm A6- lô 21</t>
  </si>
  <si>
    <t>Cụm A6- lô 22</t>
  </si>
  <si>
    <t>Cụm A6- lô 23</t>
  </si>
  <si>
    <t>Cụm A6- lô 24</t>
  </si>
  <si>
    <t>A6</t>
  </si>
  <si>
    <t>Cụm A7- lô 1</t>
  </si>
  <si>
    <t>Cụm A7- lô 2</t>
  </si>
  <si>
    <t>Cụm A7- lô 3</t>
  </si>
  <si>
    <t>Cụm A7- lô 4</t>
  </si>
  <si>
    <t>Cụm A7- lô 5</t>
  </si>
  <si>
    <t>Cụm A7- lô 6</t>
  </si>
  <si>
    <t>Cụm A7- lô 7</t>
  </si>
  <si>
    <t>Cụm A7- lô 8</t>
  </si>
  <si>
    <t>Cụm A7- lô 9</t>
  </si>
  <si>
    <t>Cụm A7- lô 10</t>
  </si>
  <si>
    <t>Cụm A7- lô 11</t>
  </si>
  <si>
    <t>Cụm A7- lô 12</t>
  </si>
  <si>
    <t>Cụm A7- lô 13</t>
  </si>
  <si>
    <t>Cụm A7- lô 14</t>
  </si>
  <si>
    <t>Cụm A7- lô 15</t>
  </si>
  <si>
    <t>Cụm A7- lô 16</t>
  </si>
  <si>
    <t>Cụm A7- lô 17</t>
  </si>
  <si>
    <t>Cụm A7- lô 18</t>
  </si>
  <si>
    <t>Cụm A7- lô 19</t>
  </si>
  <si>
    <t>Cụm A7- lô 20</t>
  </si>
  <si>
    <t>Cụm A7- lô 21</t>
  </si>
  <si>
    <t>Cụm A7- lô 22</t>
  </si>
  <si>
    <t>Cụm A7- lô 23</t>
  </si>
  <si>
    <t>Cụm A7- lô 24</t>
  </si>
  <si>
    <t>A7</t>
  </si>
  <si>
    <t>Cụm A8- lô 1</t>
  </si>
  <si>
    <t>Cụm A8- lô 2</t>
  </si>
  <si>
    <t>Cụm A8- lô 3</t>
  </si>
  <si>
    <t>Cụm A8- lô 4</t>
  </si>
  <si>
    <t>Cụm A8- lô 5</t>
  </si>
  <si>
    <t>Cụm A8- lô 6</t>
  </si>
  <si>
    <t>Cụm A8- lô 7</t>
  </si>
  <si>
    <t>Cụm A8- lô 8</t>
  </si>
  <si>
    <t>Cụm A8- lô 9</t>
  </si>
  <si>
    <t>Cụm A8- lô 10</t>
  </si>
  <si>
    <t>Cụm A8- lô 11</t>
  </si>
  <si>
    <t>Cụm A8- lô 12</t>
  </si>
  <si>
    <t>Cụm A8- lô 13</t>
  </si>
  <si>
    <t>Cụm A8- lô 14</t>
  </si>
  <si>
    <t>Cụm A8- lô 15</t>
  </si>
  <si>
    <t>Cụm A8- lô 16</t>
  </si>
  <si>
    <t>A8</t>
  </si>
  <si>
    <t xml:space="preserve">MÃ LOẠI ĐẤT </t>
  </si>
  <si>
    <t>Thành tiền (đồng)</t>
  </si>
  <si>
    <t>Đơn giá 
(đồng/m2)</t>
  </si>
  <si>
    <t>Số cụm</t>
  </si>
  <si>
    <t>Số lô</t>
  </si>
  <si>
    <t>Số thửa</t>
  </si>
  <si>
    <r>
      <t>Diện tích (m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Times New Roman"/>
        <family val="1"/>
      </rPr>
      <t>)</t>
    </r>
  </si>
  <si>
    <t>Ghi chú</t>
  </si>
  <si>
    <t>Stt</t>
  </si>
  <si>
    <t>Tổng A5</t>
  </si>
  <si>
    <t>Tổng A6</t>
  </si>
  <si>
    <t>Tổng A7</t>
  </si>
  <si>
    <t>Tổng A8</t>
  </si>
  <si>
    <t>Tổng 04 cụm</t>
  </si>
  <si>
    <t>SỞ TƯ PHÁP TỈNH BÌNH PHƯỚC</t>
  </si>
  <si>
    <t>CỘNG HÒA XÃ HỘI CHỦ NGHĨA VIỆT NAM</t>
  </si>
  <si>
    <t>TRUNG TÂM DV ĐGTS</t>
  </si>
  <si>
    <t>Độc lập - Tự do - Hạnh phúc</t>
  </si>
  <si>
    <t>BẢNG DANH SÁCH CHI TIẾT 66 LÔ ĐẤT THUỘC
KHU DÂN CƯ ĐƯỜNG MINH HƯNG - ĐỒNG NƠ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</si>
</sst>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8" fillId="0" borderId="0" xfId="0" applyFont="1"/>
    <xf numFmtId="0" fontId="19" fillId="0" borderId="0" xfId="0" applyFont="1"/>
    <xf numFmtId="165" fontId="18" fillId="0" borderId="0" xfId="0" applyNumberFormat="1" applyFont="1"/>
    <xf numFmtId="0" fontId="18" fillId="0" borderId="12" xfId="0" applyFont="1" applyBorder="1"/>
    <xf numFmtId="165" fontId="18" fillId="0" borderId="12" xfId="0" applyNumberFormat="1" applyFont="1" applyBorder="1"/>
    <xf numFmtId="0" fontId="19" fillId="0" borderId="10" xfId="0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8" fillId="0" borderId="11" xfId="0" applyFont="1" applyBorder="1"/>
    <xf numFmtId="165" fontId="18" fillId="0" borderId="11" xfId="0" applyNumberFormat="1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165" fontId="19" fillId="0" borderId="0" xfId="0" applyNumberFormat="1" applyFont="1"/>
    <xf numFmtId="1" fontId="19" fillId="0" borderId="10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/>
    <xf numFmtId="1" fontId="18" fillId="0" borderId="12" xfId="0" applyNumberFormat="1" applyFont="1" applyBorder="1"/>
    <xf numFmtId="1" fontId="19" fillId="0" borderId="10" xfId="0" applyNumberFormat="1" applyFont="1" applyBorder="1"/>
    <xf numFmtId="1" fontId="18" fillId="0" borderId="0" xfId="0" applyNumberFormat="1" applyFont="1"/>
    <xf numFmtId="165" fontId="19" fillId="0" borderId="10" xfId="0" applyNumberFormat="1" applyFont="1" applyBorder="1" applyAlignment="1">
      <alignment horizontal="right"/>
    </xf>
    <xf numFmtId="0" fontId="18" fillId="0" borderId="14" xfId="0" applyFont="1" applyBorder="1" applyAlignment="1">
      <alignment horizontal="left" vertical="center" wrapText="1"/>
    </xf>
    <xf numFmtId="0" fontId="18" fillId="0" borderId="10" xfId="0" applyFont="1" applyBorder="1"/>
    <xf numFmtId="4" fontId="19" fillId="0" borderId="10" xfId="0" applyNumberFormat="1" applyFont="1" applyBorder="1"/>
    <xf numFmtId="0" fontId="18" fillId="0" borderId="10" xfId="0" applyFont="1" applyBorder="1" applyAlignment="1">
      <alignment horizontal="center"/>
    </xf>
    <xf numFmtId="167" fontId="18" fillId="0" borderId="10" xfId="42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67" fontId="19" fillId="0" borderId="10" xfId="42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167" fontId="19" fillId="0" borderId="10" xfId="42" applyNumberFormat="1" applyFont="1" applyBorder="1" applyAlignment="1">
      <alignment horizontal="center" wrapText="1"/>
    </xf>
    <xf numFmtId="166" fontId="19" fillId="0" borderId="10" xfId="0" applyNumberFormat="1" applyFont="1" applyBorder="1" applyAlignment="1"/>
    <xf numFmtId="167" fontId="19" fillId="0" borderId="10" xfId="42" applyNumberFormat="1" applyFont="1" applyBorder="1" applyAlignment="1"/>
    <xf numFmtId="3" fontId="19" fillId="0" borderId="10" xfId="0" applyNumberFormat="1" applyFont="1" applyBorder="1" applyAlignment="1"/>
    <xf numFmtId="168" fontId="18" fillId="0" borderId="0" xfId="43" applyNumberFormat="1" applyFont="1" applyAlignment="1"/>
    <xf numFmtId="167" fontId="18" fillId="0" borderId="0" xfId="42" applyNumberFormat="1" applyFont="1" applyAlignment="1"/>
    <xf numFmtId="165" fontId="18" fillId="0" borderId="10" xfId="0" applyNumberFormat="1" applyFont="1" applyBorder="1" applyAlignment="1">
      <alignment horizontal="center"/>
    </xf>
    <xf numFmtId="166" fontId="19" fillId="0" borderId="10" xfId="0" applyNumberFormat="1" applyFont="1" applyBorder="1" applyAlignment="1">
      <alignment horizontal="center"/>
    </xf>
    <xf numFmtId="165" fontId="23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" xfId="42" builtinId="3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3</xdr:col>
      <xdr:colOff>76200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790575" y="561975"/>
          <a:ext cx="9334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781050</xdr:colOff>
      <xdr:row>1</xdr:row>
      <xdr:rowOff>266700</xdr:rowOff>
    </xdr:from>
    <xdr:to>
      <xdr:col>8</xdr:col>
      <xdr:colOff>1123950</xdr:colOff>
      <xdr:row>1</xdr:row>
      <xdr:rowOff>268288</xdr:rowOff>
    </xdr:to>
    <xdr:cxnSp macro="">
      <xdr:nvCxnSpPr>
        <xdr:cNvPr id="7" name="Straight Connector 6"/>
        <xdr:cNvCxnSpPr/>
      </xdr:nvCxnSpPr>
      <xdr:spPr>
        <a:xfrm>
          <a:off x="3257550" y="542925"/>
          <a:ext cx="19240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D17" sqref="D17"/>
    </sheetView>
  </sheetViews>
  <sheetFormatPr defaultColWidth="9.140625" defaultRowHeight="15.75"/>
  <cols>
    <col min="1" max="1" width="9.140625" style="1"/>
    <col min="2" max="2" width="12.42578125" style="19" customWidth="1"/>
    <col min="3" max="3" width="19" style="3" customWidth="1"/>
    <col min="4" max="4" width="46.7109375" style="1" customWidth="1"/>
    <col min="5" max="16384" width="9.140625" style="1"/>
  </cols>
  <sheetData>
    <row r="1" spans="1:4" ht="21.95" customHeight="1">
      <c r="A1" s="41" t="s">
        <v>8</v>
      </c>
      <c r="B1" s="41"/>
      <c r="C1" s="41"/>
      <c r="D1" s="41"/>
    </row>
    <row r="2" spans="1:4" ht="21.95" customHeight="1">
      <c r="A2" s="41" t="s">
        <v>1</v>
      </c>
      <c r="B2" s="41"/>
      <c r="C2" s="41"/>
      <c r="D2" s="41"/>
    </row>
    <row r="3" spans="1:4" ht="21.95" customHeight="1">
      <c r="A3" s="41" t="s">
        <v>2</v>
      </c>
      <c r="B3" s="41"/>
      <c r="C3" s="41"/>
      <c r="D3" s="41"/>
    </row>
    <row r="4" spans="1:4" ht="21.95" customHeight="1">
      <c r="A4" s="42"/>
      <c r="B4" s="42"/>
      <c r="C4" s="42"/>
      <c r="D4" s="42"/>
    </row>
    <row r="5" spans="1:4" ht="35.25" customHeight="1">
      <c r="A5" s="6" t="s">
        <v>9</v>
      </c>
      <c r="B5" s="15" t="s">
        <v>10</v>
      </c>
      <c r="C5" s="7" t="s">
        <v>4</v>
      </c>
      <c r="D5" s="6" t="s">
        <v>0</v>
      </c>
    </row>
    <row r="6" spans="1:4" ht="17.100000000000001" customHeight="1">
      <c r="A6" s="10">
        <v>1</v>
      </c>
      <c r="B6" s="16">
        <v>7</v>
      </c>
      <c r="C6" s="11">
        <v>1662.9</v>
      </c>
      <c r="D6" s="12" t="s">
        <v>15</v>
      </c>
    </row>
    <row r="7" spans="1:4" ht="17.100000000000001" customHeight="1">
      <c r="A7" s="4">
        <v>2</v>
      </c>
      <c r="B7" s="17">
        <v>23</v>
      </c>
      <c r="C7" s="5">
        <v>5753.7</v>
      </c>
      <c r="D7" s="13" t="s">
        <v>15</v>
      </c>
    </row>
    <row r="8" spans="1:4" ht="17.100000000000001" customHeight="1">
      <c r="A8" s="4">
        <v>3</v>
      </c>
      <c r="B8" s="17">
        <v>25</v>
      </c>
      <c r="C8" s="5">
        <v>6356</v>
      </c>
      <c r="D8" s="13" t="s">
        <v>15</v>
      </c>
    </row>
    <row r="9" spans="1:4" ht="17.100000000000001" customHeight="1">
      <c r="A9" s="4">
        <v>4</v>
      </c>
      <c r="B9" s="17">
        <v>20</v>
      </c>
      <c r="C9" s="5">
        <v>6247.6</v>
      </c>
      <c r="D9" s="13" t="s">
        <v>15</v>
      </c>
    </row>
    <row r="10" spans="1:4" ht="17.100000000000001" customHeight="1">
      <c r="A10" s="4">
        <v>5</v>
      </c>
      <c r="B10" s="17">
        <v>12</v>
      </c>
      <c r="C10" s="5">
        <v>6243</v>
      </c>
      <c r="D10" s="13" t="s">
        <v>15</v>
      </c>
    </row>
    <row r="11" spans="1:4" ht="17.100000000000001" customHeight="1">
      <c r="A11" s="4">
        <v>6</v>
      </c>
      <c r="B11" s="17">
        <v>24</v>
      </c>
      <c r="C11" s="5">
        <v>6381.6</v>
      </c>
      <c r="D11" s="13" t="s">
        <v>15</v>
      </c>
    </row>
    <row r="12" spans="1:4" ht="17.100000000000001" customHeight="1">
      <c r="A12" s="4">
        <v>7</v>
      </c>
      <c r="B12" s="17">
        <v>23</v>
      </c>
      <c r="C12" s="5">
        <v>6010.6</v>
      </c>
      <c r="D12" s="13" t="s">
        <v>15</v>
      </c>
    </row>
    <row r="13" spans="1:4" ht="17.100000000000001" customHeight="1">
      <c r="A13" s="4">
        <v>8</v>
      </c>
      <c r="B13" s="17">
        <v>25</v>
      </c>
      <c r="C13" s="5">
        <v>6250</v>
      </c>
      <c r="D13" s="13" t="s">
        <v>15</v>
      </c>
    </row>
    <row r="14" spans="1:4" ht="17.100000000000001" customHeight="1">
      <c r="A14" s="4">
        <v>9</v>
      </c>
      <c r="B14" s="17">
        <v>29</v>
      </c>
      <c r="C14" s="5">
        <v>6000</v>
      </c>
      <c r="D14" s="21" t="s">
        <v>15</v>
      </c>
    </row>
    <row r="15" spans="1:4">
      <c r="A15" s="9" t="s">
        <v>3</v>
      </c>
      <c r="B15" s="18">
        <f>SUM(B6:B14)</f>
        <v>188</v>
      </c>
      <c r="C15" s="20">
        <f>SUM(C6:C14)</f>
        <v>50905.4</v>
      </c>
      <c r="D15" s="8"/>
    </row>
    <row r="17" spans="1:4">
      <c r="A17" s="43" t="s">
        <v>11</v>
      </c>
      <c r="B17" s="43"/>
      <c r="C17" s="43"/>
      <c r="D17" s="2" t="s">
        <v>19</v>
      </c>
    </row>
    <row r="18" spans="1:4">
      <c r="A18" s="44" t="s">
        <v>5</v>
      </c>
      <c r="B18" s="44"/>
      <c r="C18" s="44"/>
      <c r="D18" s="2"/>
    </row>
    <row r="19" spans="1:4">
      <c r="A19" s="43" t="s">
        <v>6</v>
      </c>
      <c r="B19" s="43"/>
      <c r="C19" s="43"/>
      <c r="D19" s="2" t="s">
        <v>14</v>
      </c>
    </row>
    <row r="20" spans="1:4">
      <c r="A20" s="43" t="s">
        <v>7</v>
      </c>
      <c r="B20" s="43"/>
      <c r="C20" s="43"/>
      <c r="D20" s="14" t="s">
        <v>18</v>
      </c>
    </row>
    <row r="21" spans="1:4">
      <c r="A21" s="43" t="s">
        <v>12</v>
      </c>
      <c r="B21" s="43"/>
      <c r="C21" s="43"/>
      <c r="D21" s="2" t="s">
        <v>17</v>
      </c>
    </row>
    <row r="22" spans="1:4">
      <c r="A22" s="43" t="s">
        <v>13</v>
      </c>
      <c r="B22" s="43"/>
      <c r="C22" s="43"/>
      <c r="D22" s="2" t="s">
        <v>16</v>
      </c>
    </row>
  </sheetData>
  <mergeCells count="10">
    <mergeCell ref="A21:C21"/>
    <mergeCell ref="A22:C22"/>
    <mergeCell ref="A20:C20"/>
    <mergeCell ref="A18:C18"/>
    <mergeCell ref="A19:C19"/>
    <mergeCell ref="A1:D1"/>
    <mergeCell ref="A2:D2"/>
    <mergeCell ref="A3:D3"/>
    <mergeCell ref="A4:D4"/>
    <mergeCell ref="A17:C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9"/>
  <sheetViews>
    <sheetView tabSelected="1" view="pageBreakPreview" topLeftCell="A23" zoomScaleSheetLayoutView="100" workbookViewId="0">
      <selection activeCell="H7" sqref="H7"/>
    </sheetView>
  </sheetViews>
  <sheetFormatPr defaultColWidth="9.140625" defaultRowHeight="15.75"/>
  <cols>
    <col min="1" max="1" width="6.42578125" style="1" customWidth="1"/>
    <col min="2" max="3" width="9.140625" style="1"/>
    <col min="4" max="4" width="12.42578125" style="40" customWidth="1"/>
    <col min="5" max="5" width="11.85546875" style="1" hidden="1" customWidth="1"/>
    <col min="6" max="7" width="16.140625" style="1" hidden="1" customWidth="1"/>
    <col min="8" max="8" width="23.7109375" style="35" customWidth="1"/>
    <col min="9" max="9" width="19" style="1" customWidth="1"/>
    <col min="10" max="16384" width="9.140625" style="1"/>
  </cols>
  <sheetData>
    <row r="1" spans="1:10" s="49" customFormat="1" ht="21.95" customHeight="1">
      <c r="A1" s="51" t="s">
        <v>107</v>
      </c>
      <c r="B1" s="51"/>
      <c r="C1" s="51"/>
      <c r="D1" s="51"/>
      <c r="E1" s="52"/>
      <c r="F1" s="52"/>
      <c r="G1" s="52"/>
      <c r="H1" s="50" t="s">
        <v>108</v>
      </c>
      <c r="I1" s="50"/>
      <c r="J1" s="50"/>
    </row>
    <row r="2" spans="1:10" s="49" customFormat="1" ht="21.95" customHeight="1">
      <c r="A2" s="53" t="s">
        <v>109</v>
      </c>
      <c r="B2" s="53"/>
      <c r="C2" s="53"/>
      <c r="D2" s="53"/>
      <c r="E2" s="52"/>
      <c r="F2" s="52"/>
      <c r="G2" s="52"/>
      <c r="H2" s="50" t="s">
        <v>110</v>
      </c>
      <c r="I2" s="50"/>
      <c r="J2" s="50"/>
    </row>
    <row r="3" spans="1:10" ht="21.95" customHeight="1">
      <c r="B3" s="46"/>
      <c r="C3" s="46"/>
      <c r="D3" s="46"/>
      <c r="E3" s="46"/>
      <c r="F3" s="46"/>
      <c r="G3" s="46"/>
      <c r="H3" s="46"/>
      <c r="I3" s="46"/>
    </row>
    <row r="4" spans="1:10" ht="21.95" hidden="1" customHeight="1">
      <c r="B4" s="48"/>
      <c r="C4" s="48"/>
      <c r="D4" s="48"/>
      <c r="E4" s="48"/>
      <c r="F4" s="48"/>
      <c r="G4" s="48"/>
      <c r="H4" s="48"/>
      <c r="I4" s="48"/>
    </row>
    <row r="5" spans="1:10" ht="55.5" customHeight="1">
      <c r="B5" s="54" t="s">
        <v>111</v>
      </c>
      <c r="C5" s="54"/>
      <c r="D5" s="54"/>
      <c r="E5" s="54"/>
      <c r="F5" s="54"/>
      <c r="G5" s="54"/>
      <c r="H5" s="54"/>
      <c r="I5" s="54"/>
    </row>
    <row r="6" spans="1:10" ht="35.25" customHeight="1">
      <c r="A6" s="29" t="s">
        <v>101</v>
      </c>
      <c r="B6" s="6" t="s">
        <v>97</v>
      </c>
      <c r="C6" s="6" t="s">
        <v>98</v>
      </c>
      <c r="D6" s="7" t="s">
        <v>99</v>
      </c>
      <c r="E6" s="6" t="s">
        <v>93</v>
      </c>
      <c r="F6" s="6" t="s">
        <v>20</v>
      </c>
      <c r="G6" s="6" t="s">
        <v>95</v>
      </c>
      <c r="H6" s="30" t="s">
        <v>94</v>
      </c>
      <c r="I6" s="6" t="s">
        <v>100</v>
      </c>
      <c r="J6" s="6" t="s">
        <v>96</v>
      </c>
    </row>
    <row r="7" spans="1:10">
      <c r="A7" s="22">
        <v>1</v>
      </c>
      <c r="B7" s="24">
        <v>4</v>
      </c>
      <c r="C7" s="24">
        <v>4</v>
      </c>
      <c r="D7" s="36">
        <v>249.9</v>
      </c>
      <c r="E7" s="24" t="s">
        <v>21</v>
      </c>
      <c r="F7" s="26" t="s">
        <v>22</v>
      </c>
      <c r="G7" s="25">
        <v>5373000</v>
      </c>
      <c r="H7" s="25">
        <f t="shared" ref="H7:H22" si="0">D7*G7</f>
        <v>1342712700</v>
      </c>
      <c r="I7" s="27" t="s">
        <v>23</v>
      </c>
      <c r="J7" s="45" t="s">
        <v>25</v>
      </c>
    </row>
    <row r="8" spans="1:10">
      <c r="A8" s="22">
        <v>2</v>
      </c>
      <c r="B8" s="24">
        <v>5</v>
      </c>
      <c r="C8" s="24">
        <v>5</v>
      </c>
      <c r="D8" s="36">
        <v>266.89999999999998</v>
      </c>
      <c r="E8" s="24" t="s">
        <v>21</v>
      </c>
      <c r="F8" s="26" t="s">
        <v>22</v>
      </c>
      <c r="G8" s="25">
        <v>5851000</v>
      </c>
      <c r="H8" s="25">
        <f t="shared" si="0"/>
        <v>1561631899.9999998</v>
      </c>
      <c r="I8" s="27" t="s">
        <v>24</v>
      </c>
      <c r="J8" s="45"/>
    </row>
    <row r="9" spans="1:10">
      <c r="A9" s="22"/>
      <c r="B9" s="8" t="s">
        <v>102</v>
      </c>
      <c r="C9" s="22"/>
      <c r="D9" s="37">
        <f>SUM(D7:D8)</f>
        <v>516.79999999999995</v>
      </c>
      <c r="E9" s="22"/>
      <c r="F9" s="22"/>
      <c r="G9" s="22"/>
      <c r="H9" s="28">
        <f>SUM(H7:H8)</f>
        <v>2904344600</v>
      </c>
      <c r="I9" s="22"/>
      <c r="J9" s="45"/>
    </row>
    <row r="10" spans="1:10">
      <c r="A10" s="22">
        <v>3</v>
      </c>
      <c r="B10" s="24">
        <v>1</v>
      </c>
      <c r="C10" s="24">
        <v>7</v>
      </c>
      <c r="D10" s="36">
        <v>241.9</v>
      </c>
      <c r="E10" s="24" t="s">
        <v>21</v>
      </c>
      <c r="F10" s="26" t="s">
        <v>22</v>
      </c>
      <c r="G10" s="25">
        <v>5851000</v>
      </c>
      <c r="H10" s="25">
        <f t="shared" si="0"/>
        <v>1415356900</v>
      </c>
      <c r="I10" s="27" t="s">
        <v>26</v>
      </c>
      <c r="J10" s="45" t="s">
        <v>50</v>
      </c>
    </row>
    <row r="11" spans="1:10">
      <c r="A11" s="22">
        <v>4</v>
      </c>
      <c r="B11" s="24">
        <v>2</v>
      </c>
      <c r="C11" s="24">
        <v>8</v>
      </c>
      <c r="D11" s="36">
        <v>249.9</v>
      </c>
      <c r="E11" s="24" t="s">
        <v>21</v>
      </c>
      <c r="F11" s="26" t="s">
        <v>22</v>
      </c>
      <c r="G11" s="25">
        <v>5373000</v>
      </c>
      <c r="H11" s="25">
        <f t="shared" si="0"/>
        <v>1342712700</v>
      </c>
      <c r="I11" s="27" t="s">
        <v>27</v>
      </c>
      <c r="J11" s="45"/>
    </row>
    <row r="12" spans="1:10">
      <c r="A12" s="22">
        <v>5</v>
      </c>
      <c r="B12" s="24">
        <v>3</v>
      </c>
      <c r="C12" s="24">
        <v>9</v>
      </c>
      <c r="D12" s="36">
        <v>249.9</v>
      </c>
      <c r="E12" s="24" t="s">
        <v>21</v>
      </c>
      <c r="F12" s="26" t="s">
        <v>22</v>
      </c>
      <c r="G12" s="25">
        <v>5373000</v>
      </c>
      <c r="H12" s="25">
        <f t="shared" si="0"/>
        <v>1342712700</v>
      </c>
      <c r="I12" s="27" t="s">
        <v>28</v>
      </c>
      <c r="J12" s="45"/>
    </row>
    <row r="13" spans="1:10">
      <c r="A13" s="22">
        <v>6</v>
      </c>
      <c r="B13" s="24">
        <v>4</v>
      </c>
      <c r="C13" s="24">
        <v>10</v>
      </c>
      <c r="D13" s="36">
        <v>249.9</v>
      </c>
      <c r="E13" s="24" t="s">
        <v>21</v>
      </c>
      <c r="F13" s="26" t="s">
        <v>22</v>
      </c>
      <c r="G13" s="25">
        <v>5373000</v>
      </c>
      <c r="H13" s="25">
        <f t="shared" si="0"/>
        <v>1342712700</v>
      </c>
      <c r="I13" s="27" t="s">
        <v>29</v>
      </c>
      <c r="J13" s="45"/>
    </row>
    <row r="14" spans="1:10">
      <c r="A14" s="22">
        <v>7</v>
      </c>
      <c r="B14" s="24">
        <v>5</v>
      </c>
      <c r="C14" s="24">
        <v>11</v>
      </c>
      <c r="D14" s="36">
        <v>249.9</v>
      </c>
      <c r="E14" s="24" t="s">
        <v>21</v>
      </c>
      <c r="F14" s="26" t="s">
        <v>22</v>
      </c>
      <c r="G14" s="25">
        <v>5373000</v>
      </c>
      <c r="H14" s="25">
        <f t="shared" si="0"/>
        <v>1342712700</v>
      </c>
      <c r="I14" s="27" t="s">
        <v>30</v>
      </c>
      <c r="J14" s="45"/>
    </row>
    <row r="15" spans="1:10">
      <c r="A15" s="22">
        <v>8</v>
      </c>
      <c r="B15" s="24">
        <v>6</v>
      </c>
      <c r="C15" s="24">
        <v>12</v>
      </c>
      <c r="D15" s="36">
        <v>249.9</v>
      </c>
      <c r="E15" s="24" t="s">
        <v>21</v>
      </c>
      <c r="F15" s="26" t="s">
        <v>22</v>
      </c>
      <c r="G15" s="25">
        <v>5373000</v>
      </c>
      <c r="H15" s="25">
        <f t="shared" si="0"/>
        <v>1342712700</v>
      </c>
      <c r="I15" s="27" t="s">
        <v>31</v>
      </c>
      <c r="J15" s="45"/>
    </row>
    <row r="16" spans="1:10">
      <c r="A16" s="22">
        <v>9</v>
      </c>
      <c r="B16" s="24">
        <v>7</v>
      </c>
      <c r="C16" s="24">
        <v>13</v>
      </c>
      <c r="D16" s="36">
        <v>249.9</v>
      </c>
      <c r="E16" s="24" t="s">
        <v>21</v>
      </c>
      <c r="F16" s="26" t="s">
        <v>22</v>
      </c>
      <c r="G16" s="25">
        <v>5373000</v>
      </c>
      <c r="H16" s="25">
        <f t="shared" si="0"/>
        <v>1342712700</v>
      </c>
      <c r="I16" s="27" t="s">
        <v>32</v>
      </c>
      <c r="J16" s="45"/>
    </row>
    <row r="17" spans="1:10">
      <c r="A17" s="22">
        <v>10</v>
      </c>
      <c r="B17" s="24">
        <v>8</v>
      </c>
      <c r="C17" s="24">
        <v>14</v>
      </c>
      <c r="D17" s="36">
        <v>249.9</v>
      </c>
      <c r="E17" s="24" t="s">
        <v>21</v>
      </c>
      <c r="F17" s="26" t="s">
        <v>22</v>
      </c>
      <c r="G17" s="25">
        <v>5373000</v>
      </c>
      <c r="H17" s="25">
        <f t="shared" si="0"/>
        <v>1342712700</v>
      </c>
      <c r="I17" s="27" t="s">
        <v>33</v>
      </c>
      <c r="J17" s="45"/>
    </row>
    <row r="18" spans="1:10">
      <c r="A18" s="22">
        <v>11</v>
      </c>
      <c r="B18" s="24">
        <v>9</v>
      </c>
      <c r="C18" s="24">
        <v>15</v>
      </c>
      <c r="D18" s="36">
        <v>249.9</v>
      </c>
      <c r="E18" s="24" t="s">
        <v>21</v>
      </c>
      <c r="F18" s="26" t="s">
        <v>22</v>
      </c>
      <c r="G18" s="25">
        <v>5373000</v>
      </c>
      <c r="H18" s="25">
        <f t="shared" si="0"/>
        <v>1342712700</v>
      </c>
      <c r="I18" s="27" t="s">
        <v>34</v>
      </c>
      <c r="J18" s="45"/>
    </row>
    <row r="19" spans="1:10">
      <c r="A19" s="22">
        <v>12</v>
      </c>
      <c r="B19" s="24">
        <v>10</v>
      </c>
      <c r="C19" s="24">
        <v>16</v>
      </c>
      <c r="D19" s="36">
        <v>250</v>
      </c>
      <c r="E19" s="24" t="s">
        <v>21</v>
      </c>
      <c r="F19" s="26" t="s">
        <v>22</v>
      </c>
      <c r="G19" s="25">
        <v>5373000</v>
      </c>
      <c r="H19" s="25">
        <f t="shared" si="0"/>
        <v>1343250000</v>
      </c>
      <c r="I19" s="27" t="s">
        <v>35</v>
      </c>
      <c r="J19" s="45"/>
    </row>
    <row r="20" spans="1:10">
      <c r="A20" s="22">
        <v>13</v>
      </c>
      <c r="B20" s="24">
        <v>11</v>
      </c>
      <c r="C20" s="24">
        <v>17</v>
      </c>
      <c r="D20" s="36">
        <v>250</v>
      </c>
      <c r="E20" s="24" t="s">
        <v>21</v>
      </c>
      <c r="F20" s="26" t="s">
        <v>22</v>
      </c>
      <c r="G20" s="25">
        <v>5373000</v>
      </c>
      <c r="H20" s="25">
        <f t="shared" si="0"/>
        <v>1343250000</v>
      </c>
      <c r="I20" s="27" t="s">
        <v>36</v>
      </c>
      <c r="J20" s="45"/>
    </row>
    <row r="21" spans="1:10">
      <c r="A21" s="22">
        <v>14</v>
      </c>
      <c r="B21" s="24">
        <v>12</v>
      </c>
      <c r="C21" s="24">
        <v>18</v>
      </c>
      <c r="D21" s="36">
        <v>250</v>
      </c>
      <c r="E21" s="24" t="s">
        <v>21</v>
      </c>
      <c r="F21" s="26" t="s">
        <v>22</v>
      </c>
      <c r="G21" s="25">
        <v>5373000</v>
      </c>
      <c r="H21" s="25">
        <f t="shared" si="0"/>
        <v>1343250000</v>
      </c>
      <c r="I21" s="27" t="s">
        <v>37</v>
      </c>
      <c r="J21" s="45"/>
    </row>
    <row r="22" spans="1:10">
      <c r="A22" s="22">
        <v>15</v>
      </c>
      <c r="B22" s="24">
        <v>13</v>
      </c>
      <c r="C22" s="24">
        <v>19</v>
      </c>
      <c r="D22" s="36">
        <v>250</v>
      </c>
      <c r="E22" s="24" t="s">
        <v>21</v>
      </c>
      <c r="F22" s="26" t="s">
        <v>22</v>
      </c>
      <c r="G22" s="25">
        <v>5373000</v>
      </c>
      <c r="H22" s="25">
        <f t="shared" si="0"/>
        <v>1343250000</v>
      </c>
      <c r="I22" s="27" t="s">
        <v>38</v>
      </c>
      <c r="J22" s="45"/>
    </row>
    <row r="23" spans="1:10">
      <c r="A23" s="22">
        <v>16</v>
      </c>
      <c r="B23" s="24">
        <v>14</v>
      </c>
      <c r="C23" s="24">
        <v>20</v>
      </c>
      <c r="D23" s="36">
        <v>250</v>
      </c>
      <c r="E23" s="24" t="s">
        <v>21</v>
      </c>
      <c r="F23" s="26" t="s">
        <v>22</v>
      </c>
      <c r="G23" s="25">
        <v>5373000</v>
      </c>
      <c r="H23" s="25">
        <f t="shared" ref="H23:H75" si="1">D23*G23</f>
        <v>1343250000</v>
      </c>
      <c r="I23" s="27" t="s">
        <v>39</v>
      </c>
      <c r="J23" s="45"/>
    </row>
    <row r="24" spans="1:10">
      <c r="A24" s="22">
        <v>17</v>
      </c>
      <c r="B24" s="24">
        <v>15</v>
      </c>
      <c r="C24" s="24">
        <v>21</v>
      </c>
      <c r="D24" s="36">
        <v>250</v>
      </c>
      <c r="E24" s="24" t="s">
        <v>21</v>
      </c>
      <c r="F24" s="26" t="s">
        <v>22</v>
      </c>
      <c r="G24" s="25">
        <v>5373000</v>
      </c>
      <c r="H24" s="25">
        <f t="shared" si="1"/>
        <v>1343250000</v>
      </c>
      <c r="I24" s="27" t="s">
        <v>40</v>
      </c>
      <c r="J24" s="45"/>
    </row>
    <row r="25" spans="1:10">
      <c r="A25" s="22">
        <v>18</v>
      </c>
      <c r="B25" s="24">
        <v>16</v>
      </c>
      <c r="C25" s="24">
        <v>22</v>
      </c>
      <c r="D25" s="36">
        <v>250</v>
      </c>
      <c r="E25" s="24" t="s">
        <v>21</v>
      </c>
      <c r="F25" s="26" t="s">
        <v>22</v>
      </c>
      <c r="G25" s="25">
        <v>5373000</v>
      </c>
      <c r="H25" s="25">
        <f t="shared" si="1"/>
        <v>1343250000</v>
      </c>
      <c r="I25" s="27" t="s">
        <v>41</v>
      </c>
      <c r="J25" s="45"/>
    </row>
    <row r="26" spans="1:10">
      <c r="A26" s="22">
        <v>19</v>
      </c>
      <c r="B26" s="24">
        <v>17</v>
      </c>
      <c r="C26" s="24">
        <v>23</v>
      </c>
      <c r="D26" s="36">
        <v>250</v>
      </c>
      <c r="E26" s="24" t="s">
        <v>21</v>
      </c>
      <c r="F26" s="26" t="s">
        <v>22</v>
      </c>
      <c r="G26" s="25">
        <v>5373000</v>
      </c>
      <c r="H26" s="25">
        <f t="shared" si="1"/>
        <v>1343250000</v>
      </c>
      <c r="I26" s="27" t="s">
        <v>42</v>
      </c>
      <c r="J26" s="45"/>
    </row>
    <row r="27" spans="1:10">
      <c r="A27" s="22">
        <v>20</v>
      </c>
      <c r="B27" s="24">
        <v>18</v>
      </c>
      <c r="C27" s="24">
        <v>1</v>
      </c>
      <c r="D27" s="36">
        <v>250</v>
      </c>
      <c r="E27" s="24" t="s">
        <v>21</v>
      </c>
      <c r="F27" s="26" t="s">
        <v>22</v>
      </c>
      <c r="G27" s="25">
        <v>5373000</v>
      </c>
      <c r="H27" s="25">
        <f t="shared" si="1"/>
        <v>1343250000</v>
      </c>
      <c r="I27" s="27" t="s">
        <v>43</v>
      </c>
      <c r="J27" s="45"/>
    </row>
    <row r="28" spans="1:10">
      <c r="A28" s="22">
        <v>21</v>
      </c>
      <c r="B28" s="24">
        <v>19</v>
      </c>
      <c r="C28" s="24">
        <v>2</v>
      </c>
      <c r="D28" s="36">
        <v>250</v>
      </c>
      <c r="E28" s="24" t="s">
        <v>21</v>
      </c>
      <c r="F28" s="26" t="s">
        <v>22</v>
      </c>
      <c r="G28" s="25">
        <v>5373000</v>
      </c>
      <c r="H28" s="25">
        <f t="shared" si="1"/>
        <v>1343250000</v>
      </c>
      <c r="I28" s="27" t="s">
        <v>44</v>
      </c>
      <c r="J28" s="45"/>
    </row>
    <row r="29" spans="1:10">
      <c r="A29" s="22">
        <v>22</v>
      </c>
      <c r="B29" s="24">
        <v>20</v>
      </c>
      <c r="C29" s="24">
        <v>3</v>
      </c>
      <c r="D29" s="36">
        <v>250</v>
      </c>
      <c r="E29" s="24" t="s">
        <v>21</v>
      </c>
      <c r="F29" s="26" t="s">
        <v>22</v>
      </c>
      <c r="G29" s="25">
        <v>5373000</v>
      </c>
      <c r="H29" s="25">
        <f t="shared" si="1"/>
        <v>1343250000</v>
      </c>
      <c r="I29" s="27" t="s">
        <v>45</v>
      </c>
      <c r="J29" s="45"/>
    </row>
    <row r="30" spans="1:10">
      <c r="A30" s="22">
        <v>23</v>
      </c>
      <c r="B30" s="24">
        <v>21</v>
      </c>
      <c r="C30" s="24">
        <v>4</v>
      </c>
      <c r="D30" s="36">
        <v>250</v>
      </c>
      <c r="E30" s="24" t="s">
        <v>21</v>
      </c>
      <c r="F30" s="26" t="s">
        <v>22</v>
      </c>
      <c r="G30" s="25">
        <v>5373000</v>
      </c>
      <c r="H30" s="25">
        <f t="shared" si="1"/>
        <v>1343250000</v>
      </c>
      <c r="I30" s="27" t="s">
        <v>46</v>
      </c>
      <c r="J30" s="45"/>
    </row>
    <row r="31" spans="1:10">
      <c r="A31" s="22">
        <v>24</v>
      </c>
      <c r="B31" s="24">
        <v>22</v>
      </c>
      <c r="C31" s="24">
        <v>5</v>
      </c>
      <c r="D31" s="36">
        <v>250</v>
      </c>
      <c r="E31" s="24" t="s">
        <v>21</v>
      </c>
      <c r="F31" s="26" t="s">
        <v>22</v>
      </c>
      <c r="G31" s="25">
        <v>5373000</v>
      </c>
      <c r="H31" s="25">
        <f t="shared" si="1"/>
        <v>1343250000</v>
      </c>
      <c r="I31" s="27" t="s">
        <v>47</v>
      </c>
      <c r="J31" s="45"/>
    </row>
    <row r="32" spans="1:10">
      <c r="A32" s="22">
        <v>25</v>
      </c>
      <c r="B32" s="24">
        <v>23</v>
      </c>
      <c r="C32" s="24">
        <v>6</v>
      </c>
      <c r="D32" s="36">
        <v>250</v>
      </c>
      <c r="E32" s="24" t="s">
        <v>21</v>
      </c>
      <c r="F32" s="26" t="s">
        <v>22</v>
      </c>
      <c r="G32" s="25">
        <v>5373000</v>
      </c>
      <c r="H32" s="25">
        <f t="shared" si="1"/>
        <v>1343250000</v>
      </c>
      <c r="I32" s="27" t="s">
        <v>48</v>
      </c>
      <c r="J32" s="45"/>
    </row>
    <row r="33" spans="1:10">
      <c r="A33" s="22">
        <v>26</v>
      </c>
      <c r="B33" s="24">
        <v>24</v>
      </c>
      <c r="C33" s="24">
        <v>7</v>
      </c>
      <c r="D33" s="36">
        <v>250</v>
      </c>
      <c r="E33" s="24" t="s">
        <v>21</v>
      </c>
      <c r="F33" s="26" t="s">
        <v>22</v>
      </c>
      <c r="G33" s="25">
        <v>5373000</v>
      </c>
      <c r="H33" s="25">
        <f t="shared" si="1"/>
        <v>1343250000</v>
      </c>
      <c r="I33" s="27" t="s">
        <v>49</v>
      </c>
      <c r="J33" s="45"/>
    </row>
    <row r="34" spans="1:10">
      <c r="A34" s="22"/>
      <c r="B34" s="8" t="s">
        <v>103</v>
      </c>
      <c r="C34" s="22"/>
      <c r="D34" s="37">
        <f>SUM(D10:D33)</f>
        <v>5991.1</v>
      </c>
      <c r="E34" s="22"/>
      <c r="F34" s="22"/>
      <c r="G34" s="25"/>
      <c r="H34" s="28">
        <f>SUM(H10:H33)</f>
        <v>32305808500</v>
      </c>
      <c r="I34" s="22"/>
      <c r="J34" s="45"/>
    </row>
    <row r="35" spans="1:10">
      <c r="A35" s="22">
        <v>27</v>
      </c>
      <c r="B35" s="24">
        <v>1</v>
      </c>
      <c r="C35" s="24">
        <v>9</v>
      </c>
      <c r="D35" s="36">
        <v>250</v>
      </c>
      <c r="E35" s="24" t="s">
        <v>21</v>
      </c>
      <c r="F35" s="26" t="s">
        <v>22</v>
      </c>
      <c r="G35" s="25">
        <v>5373000</v>
      </c>
      <c r="H35" s="25">
        <f t="shared" si="1"/>
        <v>1343250000</v>
      </c>
      <c r="I35" s="27" t="s">
        <v>51</v>
      </c>
      <c r="J35" s="45" t="s">
        <v>75</v>
      </c>
    </row>
    <row r="36" spans="1:10">
      <c r="A36" s="22">
        <v>28</v>
      </c>
      <c r="B36" s="24">
        <v>2</v>
      </c>
      <c r="C36" s="24">
        <v>10</v>
      </c>
      <c r="D36" s="36">
        <v>250</v>
      </c>
      <c r="E36" s="24" t="s">
        <v>21</v>
      </c>
      <c r="F36" s="26" t="s">
        <v>22</v>
      </c>
      <c r="G36" s="25">
        <v>5373000</v>
      </c>
      <c r="H36" s="25">
        <f t="shared" si="1"/>
        <v>1343250000</v>
      </c>
      <c r="I36" s="27" t="s">
        <v>52</v>
      </c>
      <c r="J36" s="45"/>
    </row>
    <row r="37" spans="1:10">
      <c r="A37" s="22">
        <v>29</v>
      </c>
      <c r="B37" s="24">
        <v>3</v>
      </c>
      <c r="C37" s="24">
        <v>11</v>
      </c>
      <c r="D37" s="36">
        <v>250</v>
      </c>
      <c r="E37" s="24" t="s">
        <v>21</v>
      </c>
      <c r="F37" s="26" t="s">
        <v>22</v>
      </c>
      <c r="G37" s="25">
        <v>5373000</v>
      </c>
      <c r="H37" s="25">
        <f t="shared" si="1"/>
        <v>1343250000</v>
      </c>
      <c r="I37" s="27" t="s">
        <v>53</v>
      </c>
      <c r="J37" s="45"/>
    </row>
    <row r="38" spans="1:10">
      <c r="A38" s="22">
        <v>30</v>
      </c>
      <c r="B38" s="24">
        <v>4</v>
      </c>
      <c r="C38" s="24">
        <v>12</v>
      </c>
      <c r="D38" s="36">
        <v>250</v>
      </c>
      <c r="E38" s="24" t="s">
        <v>21</v>
      </c>
      <c r="F38" s="26" t="s">
        <v>22</v>
      </c>
      <c r="G38" s="25">
        <v>5373000</v>
      </c>
      <c r="H38" s="25">
        <f t="shared" si="1"/>
        <v>1343250000</v>
      </c>
      <c r="I38" s="27" t="s">
        <v>54</v>
      </c>
      <c r="J38" s="45"/>
    </row>
    <row r="39" spans="1:10">
      <c r="A39" s="22">
        <v>31</v>
      </c>
      <c r="B39" s="24">
        <v>5</v>
      </c>
      <c r="C39" s="24">
        <v>13</v>
      </c>
      <c r="D39" s="36">
        <v>250</v>
      </c>
      <c r="E39" s="24" t="s">
        <v>21</v>
      </c>
      <c r="F39" s="26" t="s">
        <v>22</v>
      </c>
      <c r="G39" s="25">
        <v>5373000</v>
      </c>
      <c r="H39" s="25">
        <f t="shared" si="1"/>
        <v>1343250000</v>
      </c>
      <c r="I39" s="27" t="s">
        <v>55</v>
      </c>
      <c r="J39" s="45"/>
    </row>
    <row r="40" spans="1:10">
      <c r="A40" s="22">
        <v>32</v>
      </c>
      <c r="B40" s="24">
        <v>6</v>
      </c>
      <c r="C40" s="24">
        <v>14</v>
      </c>
      <c r="D40" s="36">
        <v>250</v>
      </c>
      <c r="E40" s="24" t="s">
        <v>21</v>
      </c>
      <c r="F40" s="26" t="s">
        <v>22</v>
      </c>
      <c r="G40" s="25">
        <v>5373000</v>
      </c>
      <c r="H40" s="25">
        <f t="shared" si="1"/>
        <v>1343250000</v>
      </c>
      <c r="I40" s="27" t="s">
        <v>56</v>
      </c>
      <c r="J40" s="45"/>
    </row>
    <row r="41" spans="1:10">
      <c r="A41" s="22">
        <v>33</v>
      </c>
      <c r="B41" s="24">
        <v>7</v>
      </c>
      <c r="C41" s="24">
        <v>15</v>
      </c>
      <c r="D41" s="36">
        <v>250</v>
      </c>
      <c r="E41" s="24" t="s">
        <v>21</v>
      </c>
      <c r="F41" s="26" t="s">
        <v>22</v>
      </c>
      <c r="G41" s="25">
        <v>5373000</v>
      </c>
      <c r="H41" s="25">
        <f t="shared" si="1"/>
        <v>1343250000</v>
      </c>
      <c r="I41" s="27" t="s">
        <v>57</v>
      </c>
      <c r="J41" s="45"/>
    </row>
    <row r="42" spans="1:10">
      <c r="A42" s="22">
        <v>34</v>
      </c>
      <c r="B42" s="24">
        <v>8</v>
      </c>
      <c r="C42" s="24">
        <v>16</v>
      </c>
      <c r="D42" s="36">
        <v>250</v>
      </c>
      <c r="E42" s="24" t="s">
        <v>21</v>
      </c>
      <c r="F42" s="26" t="s">
        <v>22</v>
      </c>
      <c r="G42" s="25">
        <v>5373000</v>
      </c>
      <c r="H42" s="25">
        <f t="shared" si="1"/>
        <v>1343250000</v>
      </c>
      <c r="I42" s="27" t="s">
        <v>58</v>
      </c>
      <c r="J42" s="45"/>
    </row>
    <row r="43" spans="1:10">
      <c r="A43" s="22">
        <v>35</v>
      </c>
      <c r="B43" s="24">
        <v>9</v>
      </c>
      <c r="C43" s="24">
        <v>17</v>
      </c>
      <c r="D43" s="36">
        <v>250</v>
      </c>
      <c r="E43" s="24" t="s">
        <v>21</v>
      </c>
      <c r="F43" s="26" t="s">
        <v>22</v>
      </c>
      <c r="G43" s="25">
        <v>5373000</v>
      </c>
      <c r="H43" s="25">
        <f t="shared" si="1"/>
        <v>1343250000</v>
      </c>
      <c r="I43" s="27" t="s">
        <v>59</v>
      </c>
      <c r="J43" s="45"/>
    </row>
    <row r="44" spans="1:10">
      <c r="A44" s="22">
        <v>36</v>
      </c>
      <c r="B44" s="24">
        <v>10</v>
      </c>
      <c r="C44" s="24">
        <v>18</v>
      </c>
      <c r="D44" s="36">
        <v>250</v>
      </c>
      <c r="E44" s="24" t="s">
        <v>21</v>
      </c>
      <c r="F44" s="26" t="s">
        <v>22</v>
      </c>
      <c r="G44" s="25">
        <v>5373000</v>
      </c>
      <c r="H44" s="25">
        <f t="shared" si="1"/>
        <v>1343250000</v>
      </c>
      <c r="I44" s="27" t="s">
        <v>60</v>
      </c>
      <c r="J44" s="45"/>
    </row>
    <row r="45" spans="1:10">
      <c r="A45" s="22">
        <v>37</v>
      </c>
      <c r="B45" s="24">
        <v>11</v>
      </c>
      <c r="C45" s="24">
        <v>19</v>
      </c>
      <c r="D45" s="36">
        <v>250</v>
      </c>
      <c r="E45" s="24" t="s">
        <v>21</v>
      </c>
      <c r="F45" s="26" t="s">
        <v>22</v>
      </c>
      <c r="G45" s="25">
        <v>5373000</v>
      </c>
      <c r="H45" s="25">
        <f t="shared" si="1"/>
        <v>1343250000</v>
      </c>
      <c r="I45" s="27" t="s">
        <v>61</v>
      </c>
      <c r="J45" s="45"/>
    </row>
    <row r="46" spans="1:10">
      <c r="A46" s="22">
        <v>38</v>
      </c>
      <c r="B46" s="24">
        <v>12</v>
      </c>
      <c r="C46" s="24">
        <v>20</v>
      </c>
      <c r="D46" s="36">
        <v>250</v>
      </c>
      <c r="E46" s="24" t="s">
        <v>21</v>
      </c>
      <c r="F46" s="26" t="s">
        <v>22</v>
      </c>
      <c r="G46" s="25">
        <v>5373000</v>
      </c>
      <c r="H46" s="25">
        <f t="shared" si="1"/>
        <v>1343250000</v>
      </c>
      <c r="I46" s="27" t="s">
        <v>62</v>
      </c>
      <c r="J46" s="45"/>
    </row>
    <row r="47" spans="1:10">
      <c r="A47" s="22">
        <v>39</v>
      </c>
      <c r="B47" s="24">
        <v>13</v>
      </c>
      <c r="C47" s="24">
        <v>21</v>
      </c>
      <c r="D47" s="36">
        <v>250</v>
      </c>
      <c r="E47" s="24" t="s">
        <v>21</v>
      </c>
      <c r="F47" s="26" t="s">
        <v>22</v>
      </c>
      <c r="G47" s="25">
        <v>5373000</v>
      </c>
      <c r="H47" s="25">
        <f t="shared" si="1"/>
        <v>1343250000</v>
      </c>
      <c r="I47" s="27" t="s">
        <v>63</v>
      </c>
      <c r="J47" s="45"/>
    </row>
    <row r="48" spans="1:10">
      <c r="A48" s="22">
        <v>40</v>
      </c>
      <c r="B48" s="24">
        <v>14</v>
      </c>
      <c r="C48" s="24">
        <v>22</v>
      </c>
      <c r="D48" s="36">
        <v>250</v>
      </c>
      <c r="E48" s="24" t="s">
        <v>21</v>
      </c>
      <c r="F48" s="26" t="s">
        <v>22</v>
      </c>
      <c r="G48" s="25">
        <v>5373000</v>
      </c>
      <c r="H48" s="25">
        <f t="shared" si="1"/>
        <v>1343250000</v>
      </c>
      <c r="I48" s="27" t="s">
        <v>64</v>
      </c>
      <c r="J48" s="45"/>
    </row>
    <row r="49" spans="1:10">
      <c r="A49" s="22">
        <v>41</v>
      </c>
      <c r="B49" s="24">
        <v>15</v>
      </c>
      <c r="C49" s="24">
        <v>23</v>
      </c>
      <c r="D49" s="36">
        <v>250</v>
      </c>
      <c r="E49" s="24" t="s">
        <v>21</v>
      </c>
      <c r="F49" s="26" t="s">
        <v>22</v>
      </c>
      <c r="G49" s="25">
        <v>5373000</v>
      </c>
      <c r="H49" s="25">
        <f t="shared" si="1"/>
        <v>1343250000</v>
      </c>
      <c r="I49" s="27" t="s">
        <v>65</v>
      </c>
      <c r="J49" s="45"/>
    </row>
    <row r="50" spans="1:10">
      <c r="A50" s="22">
        <v>42</v>
      </c>
      <c r="B50" s="24">
        <v>16</v>
      </c>
      <c r="C50" s="24">
        <v>24</v>
      </c>
      <c r="D50" s="36">
        <v>250</v>
      </c>
      <c r="E50" s="24" t="s">
        <v>21</v>
      </c>
      <c r="F50" s="26" t="s">
        <v>22</v>
      </c>
      <c r="G50" s="25">
        <v>5373000</v>
      </c>
      <c r="H50" s="25">
        <f t="shared" si="1"/>
        <v>1343250000</v>
      </c>
      <c r="I50" s="27" t="s">
        <v>66</v>
      </c>
      <c r="J50" s="45"/>
    </row>
    <row r="51" spans="1:10">
      <c r="A51" s="22">
        <v>43</v>
      </c>
      <c r="B51" s="24">
        <v>17</v>
      </c>
      <c r="C51" s="24">
        <v>25</v>
      </c>
      <c r="D51" s="36">
        <v>250</v>
      </c>
      <c r="E51" s="24" t="s">
        <v>21</v>
      </c>
      <c r="F51" s="26" t="s">
        <v>22</v>
      </c>
      <c r="G51" s="25">
        <v>5373000</v>
      </c>
      <c r="H51" s="25">
        <f t="shared" si="1"/>
        <v>1343250000</v>
      </c>
      <c r="I51" s="27" t="s">
        <v>67</v>
      </c>
      <c r="J51" s="45"/>
    </row>
    <row r="52" spans="1:10">
      <c r="A52" s="22">
        <v>44</v>
      </c>
      <c r="B52" s="24">
        <v>18</v>
      </c>
      <c r="C52" s="24">
        <v>1</v>
      </c>
      <c r="D52" s="36">
        <v>250</v>
      </c>
      <c r="E52" s="24" t="s">
        <v>21</v>
      </c>
      <c r="F52" s="26" t="s">
        <v>22</v>
      </c>
      <c r="G52" s="25">
        <v>5373000</v>
      </c>
      <c r="H52" s="25">
        <f t="shared" si="1"/>
        <v>1343250000</v>
      </c>
      <c r="I52" s="27" t="s">
        <v>68</v>
      </c>
      <c r="J52" s="45"/>
    </row>
    <row r="53" spans="1:10">
      <c r="A53" s="22">
        <v>45</v>
      </c>
      <c r="B53" s="24">
        <v>19</v>
      </c>
      <c r="C53" s="24">
        <v>2</v>
      </c>
      <c r="D53" s="36">
        <v>250</v>
      </c>
      <c r="E53" s="24" t="s">
        <v>21</v>
      </c>
      <c r="F53" s="26" t="s">
        <v>22</v>
      </c>
      <c r="G53" s="25">
        <v>5373000</v>
      </c>
      <c r="H53" s="25">
        <f t="shared" si="1"/>
        <v>1343250000</v>
      </c>
      <c r="I53" s="27" t="s">
        <v>69</v>
      </c>
      <c r="J53" s="45"/>
    </row>
    <row r="54" spans="1:10">
      <c r="A54" s="22">
        <v>46</v>
      </c>
      <c r="B54" s="24">
        <v>20</v>
      </c>
      <c r="C54" s="24">
        <v>3</v>
      </c>
      <c r="D54" s="36">
        <v>250</v>
      </c>
      <c r="E54" s="24" t="s">
        <v>21</v>
      </c>
      <c r="F54" s="26" t="s">
        <v>22</v>
      </c>
      <c r="G54" s="25">
        <v>5373000</v>
      </c>
      <c r="H54" s="25">
        <f t="shared" si="1"/>
        <v>1343250000</v>
      </c>
      <c r="I54" s="27" t="s">
        <v>70</v>
      </c>
      <c r="J54" s="45"/>
    </row>
    <row r="55" spans="1:10">
      <c r="A55" s="22">
        <v>47</v>
      </c>
      <c r="B55" s="24">
        <v>21</v>
      </c>
      <c r="C55" s="24">
        <v>4</v>
      </c>
      <c r="D55" s="36">
        <v>250</v>
      </c>
      <c r="E55" s="24" t="s">
        <v>21</v>
      </c>
      <c r="F55" s="26" t="s">
        <v>22</v>
      </c>
      <c r="G55" s="25">
        <v>5373000</v>
      </c>
      <c r="H55" s="25">
        <f t="shared" si="1"/>
        <v>1343250000</v>
      </c>
      <c r="I55" s="27" t="s">
        <v>71</v>
      </c>
      <c r="J55" s="45"/>
    </row>
    <row r="56" spans="1:10">
      <c r="A56" s="22">
        <v>48</v>
      </c>
      <c r="B56" s="24">
        <v>22</v>
      </c>
      <c r="C56" s="24">
        <v>5</v>
      </c>
      <c r="D56" s="36">
        <v>250</v>
      </c>
      <c r="E56" s="24" t="s">
        <v>21</v>
      </c>
      <c r="F56" s="26" t="s">
        <v>22</v>
      </c>
      <c r="G56" s="25">
        <v>5373000</v>
      </c>
      <c r="H56" s="25">
        <f t="shared" si="1"/>
        <v>1343250000</v>
      </c>
      <c r="I56" s="27" t="s">
        <v>72</v>
      </c>
      <c r="J56" s="45"/>
    </row>
    <row r="57" spans="1:10">
      <c r="A57" s="22">
        <v>49</v>
      </c>
      <c r="B57" s="24">
        <v>23</v>
      </c>
      <c r="C57" s="24">
        <v>6</v>
      </c>
      <c r="D57" s="36">
        <v>250</v>
      </c>
      <c r="E57" s="24" t="s">
        <v>21</v>
      </c>
      <c r="F57" s="26" t="s">
        <v>22</v>
      </c>
      <c r="G57" s="25">
        <v>5373000</v>
      </c>
      <c r="H57" s="25">
        <f t="shared" si="1"/>
        <v>1343250000</v>
      </c>
      <c r="I57" s="27" t="s">
        <v>73</v>
      </c>
      <c r="J57" s="45"/>
    </row>
    <row r="58" spans="1:10">
      <c r="A58" s="22">
        <v>50</v>
      </c>
      <c r="B58" s="24">
        <v>24</v>
      </c>
      <c r="C58" s="24">
        <v>7</v>
      </c>
      <c r="D58" s="36">
        <v>250</v>
      </c>
      <c r="E58" s="24" t="s">
        <v>21</v>
      </c>
      <c r="F58" s="26" t="s">
        <v>22</v>
      </c>
      <c r="G58" s="25">
        <v>5373000</v>
      </c>
      <c r="H58" s="25">
        <f t="shared" si="1"/>
        <v>1343250000</v>
      </c>
      <c r="I58" s="27" t="s">
        <v>74</v>
      </c>
      <c r="J58" s="45"/>
    </row>
    <row r="59" spans="1:10">
      <c r="A59" s="22"/>
      <c r="B59" s="8" t="s">
        <v>104</v>
      </c>
      <c r="C59" s="22"/>
      <c r="D59" s="37">
        <f>SUM(D35:D58)</f>
        <v>6000</v>
      </c>
      <c r="E59" s="22"/>
      <c r="F59" s="22"/>
      <c r="G59" s="25"/>
      <c r="H59" s="31">
        <f>SUM(H35:H58)</f>
        <v>32238000000</v>
      </c>
      <c r="I59" s="22"/>
      <c r="J59" s="45"/>
    </row>
    <row r="60" spans="1:10">
      <c r="A60" s="22">
        <v>51</v>
      </c>
      <c r="B60" s="24">
        <v>1</v>
      </c>
      <c r="C60" s="24">
        <v>9</v>
      </c>
      <c r="D60" s="36">
        <v>250</v>
      </c>
      <c r="E60" s="24" t="s">
        <v>21</v>
      </c>
      <c r="F60" s="26" t="s">
        <v>22</v>
      </c>
      <c r="G60" s="25">
        <v>5373000</v>
      </c>
      <c r="H60" s="25">
        <f t="shared" si="1"/>
        <v>1343250000</v>
      </c>
      <c r="I60" s="27" t="s">
        <v>76</v>
      </c>
      <c r="J60" s="45" t="s">
        <v>92</v>
      </c>
    </row>
    <row r="61" spans="1:10">
      <c r="A61" s="22">
        <v>52</v>
      </c>
      <c r="B61" s="24">
        <v>2</v>
      </c>
      <c r="C61" s="24">
        <v>10</v>
      </c>
      <c r="D61" s="36">
        <v>250</v>
      </c>
      <c r="E61" s="24" t="s">
        <v>21</v>
      </c>
      <c r="F61" s="26" t="s">
        <v>22</v>
      </c>
      <c r="G61" s="25">
        <v>5373000</v>
      </c>
      <c r="H61" s="25">
        <f t="shared" si="1"/>
        <v>1343250000</v>
      </c>
      <c r="I61" s="27" t="s">
        <v>77</v>
      </c>
      <c r="J61" s="45"/>
    </row>
    <row r="62" spans="1:10">
      <c r="A62" s="22">
        <v>53</v>
      </c>
      <c r="B62" s="24">
        <v>3</v>
      </c>
      <c r="C62" s="24">
        <v>11</v>
      </c>
      <c r="D62" s="38">
        <v>249.9</v>
      </c>
      <c r="E62" s="24" t="s">
        <v>21</v>
      </c>
      <c r="F62" s="26" t="s">
        <v>22</v>
      </c>
      <c r="G62" s="25">
        <v>5373000</v>
      </c>
      <c r="H62" s="25">
        <f t="shared" si="1"/>
        <v>1342712700</v>
      </c>
      <c r="I62" s="27" t="s">
        <v>78</v>
      </c>
      <c r="J62" s="45"/>
    </row>
    <row r="63" spans="1:10">
      <c r="A63" s="22">
        <v>54</v>
      </c>
      <c r="B63" s="24">
        <v>4</v>
      </c>
      <c r="C63" s="24">
        <v>12</v>
      </c>
      <c r="D63" s="36">
        <v>250</v>
      </c>
      <c r="E63" s="24" t="s">
        <v>21</v>
      </c>
      <c r="F63" s="26" t="s">
        <v>22</v>
      </c>
      <c r="G63" s="25">
        <v>5373000</v>
      </c>
      <c r="H63" s="25">
        <f t="shared" si="1"/>
        <v>1343250000</v>
      </c>
      <c r="I63" s="27" t="s">
        <v>79</v>
      </c>
      <c r="J63" s="45"/>
    </row>
    <row r="64" spans="1:10">
      <c r="A64" s="22">
        <v>55</v>
      </c>
      <c r="B64" s="24">
        <v>5</v>
      </c>
      <c r="C64" s="24">
        <v>13</v>
      </c>
      <c r="D64" s="36">
        <v>250</v>
      </c>
      <c r="E64" s="24" t="s">
        <v>21</v>
      </c>
      <c r="F64" s="26" t="s">
        <v>22</v>
      </c>
      <c r="G64" s="25">
        <v>5373000</v>
      </c>
      <c r="H64" s="25">
        <f t="shared" si="1"/>
        <v>1343250000</v>
      </c>
      <c r="I64" s="27" t="s">
        <v>80</v>
      </c>
      <c r="J64" s="45"/>
    </row>
    <row r="65" spans="1:10">
      <c r="A65" s="22">
        <v>56</v>
      </c>
      <c r="B65" s="24">
        <v>6</v>
      </c>
      <c r="C65" s="24">
        <v>14</v>
      </c>
      <c r="D65" s="38">
        <v>250.1</v>
      </c>
      <c r="E65" s="24" t="s">
        <v>21</v>
      </c>
      <c r="F65" s="26" t="s">
        <v>22</v>
      </c>
      <c r="G65" s="25">
        <v>5373000</v>
      </c>
      <c r="H65" s="25">
        <f t="shared" si="1"/>
        <v>1343787300</v>
      </c>
      <c r="I65" s="27" t="s">
        <v>81</v>
      </c>
      <c r="J65" s="45"/>
    </row>
    <row r="66" spans="1:10">
      <c r="A66" s="22">
        <v>57</v>
      </c>
      <c r="B66" s="24">
        <v>7</v>
      </c>
      <c r="C66" s="24">
        <v>15</v>
      </c>
      <c r="D66" s="36">
        <v>250</v>
      </c>
      <c r="E66" s="24" t="s">
        <v>21</v>
      </c>
      <c r="F66" s="26" t="s">
        <v>22</v>
      </c>
      <c r="G66" s="25">
        <v>5373000</v>
      </c>
      <c r="H66" s="25">
        <f t="shared" si="1"/>
        <v>1343250000</v>
      </c>
      <c r="I66" s="27" t="s">
        <v>82</v>
      </c>
      <c r="J66" s="45"/>
    </row>
    <row r="67" spans="1:10">
      <c r="A67" s="22">
        <v>58</v>
      </c>
      <c r="B67" s="24">
        <v>8</v>
      </c>
      <c r="C67" s="24">
        <v>16</v>
      </c>
      <c r="D67" s="36">
        <v>250</v>
      </c>
      <c r="E67" s="24" t="s">
        <v>21</v>
      </c>
      <c r="F67" s="26" t="s">
        <v>22</v>
      </c>
      <c r="G67" s="25">
        <v>5373000</v>
      </c>
      <c r="H67" s="25">
        <f t="shared" si="1"/>
        <v>1343250000</v>
      </c>
      <c r="I67" s="27" t="s">
        <v>83</v>
      </c>
      <c r="J67" s="45"/>
    </row>
    <row r="68" spans="1:10">
      <c r="A68" s="22">
        <v>59</v>
      </c>
      <c r="B68" s="24">
        <v>9</v>
      </c>
      <c r="C68" s="24">
        <v>17</v>
      </c>
      <c r="D68" s="36">
        <v>250</v>
      </c>
      <c r="E68" s="24" t="s">
        <v>21</v>
      </c>
      <c r="F68" s="26" t="s">
        <v>22</v>
      </c>
      <c r="G68" s="25">
        <v>5373000</v>
      </c>
      <c r="H68" s="25">
        <f t="shared" si="1"/>
        <v>1343250000</v>
      </c>
      <c r="I68" s="27" t="s">
        <v>84</v>
      </c>
      <c r="J68" s="45"/>
    </row>
    <row r="69" spans="1:10">
      <c r="A69" s="22">
        <v>60</v>
      </c>
      <c r="B69" s="24">
        <v>10</v>
      </c>
      <c r="C69" s="24">
        <v>18</v>
      </c>
      <c r="D69" s="36">
        <v>250</v>
      </c>
      <c r="E69" s="24" t="s">
        <v>21</v>
      </c>
      <c r="F69" s="26" t="s">
        <v>22</v>
      </c>
      <c r="G69" s="25">
        <v>5373000</v>
      </c>
      <c r="H69" s="25">
        <f t="shared" si="1"/>
        <v>1343250000</v>
      </c>
      <c r="I69" s="27" t="s">
        <v>85</v>
      </c>
      <c r="J69" s="45"/>
    </row>
    <row r="70" spans="1:10">
      <c r="A70" s="22">
        <v>61</v>
      </c>
      <c r="B70" s="24">
        <v>11</v>
      </c>
      <c r="C70" s="24">
        <v>19</v>
      </c>
      <c r="D70" s="36">
        <v>250</v>
      </c>
      <c r="E70" s="24" t="s">
        <v>21</v>
      </c>
      <c r="F70" s="26" t="s">
        <v>22</v>
      </c>
      <c r="G70" s="25">
        <v>5373000</v>
      </c>
      <c r="H70" s="25">
        <f t="shared" si="1"/>
        <v>1343250000</v>
      </c>
      <c r="I70" s="27" t="s">
        <v>86</v>
      </c>
      <c r="J70" s="45"/>
    </row>
    <row r="71" spans="1:10">
      <c r="A71" s="22">
        <v>62</v>
      </c>
      <c r="B71" s="24">
        <v>12</v>
      </c>
      <c r="C71" s="24">
        <v>20</v>
      </c>
      <c r="D71" s="36">
        <v>250</v>
      </c>
      <c r="E71" s="24" t="s">
        <v>21</v>
      </c>
      <c r="F71" s="26" t="s">
        <v>22</v>
      </c>
      <c r="G71" s="25">
        <v>5373000</v>
      </c>
      <c r="H71" s="25">
        <f t="shared" si="1"/>
        <v>1343250000</v>
      </c>
      <c r="I71" s="27" t="s">
        <v>87</v>
      </c>
      <c r="J71" s="45"/>
    </row>
    <row r="72" spans="1:10">
      <c r="A72" s="22">
        <v>63</v>
      </c>
      <c r="B72" s="24">
        <v>13</v>
      </c>
      <c r="C72" s="24">
        <v>21</v>
      </c>
      <c r="D72" s="36">
        <v>250</v>
      </c>
      <c r="E72" s="24" t="s">
        <v>21</v>
      </c>
      <c r="F72" s="26" t="s">
        <v>22</v>
      </c>
      <c r="G72" s="25">
        <v>5373000</v>
      </c>
      <c r="H72" s="25">
        <f t="shared" si="1"/>
        <v>1343250000</v>
      </c>
      <c r="I72" s="27" t="s">
        <v>88</v>
      </c>
      <c r="J72" s="45"/>
    </row>
    <row r="73" spans="1:10">
      <c r="A73" s="22">
        <v>64</v>
      </c>
      <c r="B73" s="24">
        <v>14</v>
      </c>
      <c r="C73" s="24">
        <v>22</v>
      </c>
      <c r="D73" s="36">
        <v>250</v>
      </c>
      <c r="E73" s="24" t="s">
        <v>21</v>
      </c>
      <c r="F73" s="26" t="s">
        <v>22</v>
      </c>
      <c r="G73" s="25">
        <v>5373000</v>
      </c>
      <c r="H73" s="25">
        <f t="shared" si="1"/>
        <v>1343250000</v>
      </c>
      <c r="I73" s="27" t="s">
        <v>89</v>
      </c>
      <c r="J73" s="45"/>
    </row>
    <row r="74" spans="1:10">
      <c r="A74" s="22">
        <v>65</v>
      </c>
      <c r="B74" s="24">
        <v>15</v>
      </c>
      <c r="C74" s="24">
        <v>23</v>
      </c>
      <c r="D74" s="36">
        <v>250</v>
      </c>
      <c r="E74" s="24" t="s">
        <v>21</v>
      </c>
      <c r="F74" s="26" t="s">
        <v>22</v>
      </c>
      <c r="G74" s="25">
        <v>5373000</v>
      </c>
      <c r="H74" s="25">
        <f t="shared" si="1"/>
        <v>1343250000</v>
      </c>
      <c r="I74" s="27" t="s">
        <v>90</v>
      </c>
      <c r="J74" s="45"/>
    </row>
    <row r="75" spans="1:10">
      <c r="A75" s="22">
        <v>66</v>
      </c>
      <c r="B75" s="24">
        <v>16</v>
      </c>
      <c r="C75" s="24">
        <v>24</v>
      </c>
      <c r="D75" s="36">
        <v>250</v>
      </c>
      <c r="E75" s="24" t="s">
        <v>21</v>
      </c>
      <c r="F75" s="26" t="s">
        <v>22</v>
      </c>
      <c r="G75" s="25">
        <v>5373000</v>
      </c>
      <c r="H75" s="25">
        <f t="shared" si="1"/>
        <v>1343250000</v>
      </c>
      <c r="I75" s="27" t="s">
        <v>91</v>
      </c>
      <c r="J75" s="45"/>
    </row>
    <row r="76" spans="1:10">
      <c r="A76" s="22"/>
      <c r="B76" s="8" t="s">
        <v>105</v>
      </c>
      <c r="C76" s="22"/>
      <c r="D76" s="37">
        <f>SUM(D60:D75)</f>
        <v>4000</v>
      </c>
      <c r="E76" s="22"/>
      <c r="F76" s="22"/>
      <c r="G76" s="22"/>
      <c r="H76" s="32">
        <f>SUM(H60:H75)</f>
        <v>21492000000</v>
      </c>
      <c r="I76" s="22"/>
      <c r="J76" s="45"/>
    </row>
    <row r="77" spans="1:10">
      <c r="A77" s="22"/>
      <c r="B77" s="47" t="s">
        <v>106</v>
      </c>
      <c r="C77" s="47"/>
      <c r="D77" s="39">
        <f>D76+D59+D34+D9</f>
        <v>16507.900000000001</v>
      </c>
      <c r="E77" s="23">
        <f t="shared" ref="E77:H77" si="2">E76+E59+E34+E9</f>
        <v>0</v>
      </c>
      <c r="F77" s="23">
        <f t="shared" si="2"/>
        <v>0</v>
      </c>
      <c r="G77" s="23">
        <f t="shared" si="2"/>
        <v>0</v>
      </c>
      <c r="H77" s="33">
        <f t="shared" si="2"/>
        <v>88940153100</v>
      </c>
      <c r="I77" s="22"/>
      <c r="J77" s="22"/>
    </row>
    <row r="79" spans="1:10">
      <c r="H79" s="34"/>
    </row>
  </sheetData>
  <mergeCells count="12">
    <mergeCell ref="B77:C77"/>
    <mergeCell ref="B4:I4"/>
    <mergeCell ref="B5:I5"/>
    <mergeCell ref="A1:D1"/>
    <mergeCell ref="A2:D2"/>
    <mergeCell ref="H1:J1"/>
    <mergeCell ref="H2:J2"/>
    <mergeCell ref="J7:J9"/>
    <mergeCell ref="J10:J34"/>
    <mergeCell ref="J35:J59"/>
    <mergeCell ref="J60:J76"/>
    <mergeCell ref="B3:I3"/>
  </mergeCells>
  <pageMargins left="0.6692913385826772" right="0.19685039370078741" top="0.51181102362204722" bottom="0.511811023622047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dc1</vt:lpstr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D_D</cp:lastModifiedBy>
  <cp:lastPrinted>2019-11-24T19:48:21Z</cp:lastPrinted>
  <dcterms:created xsi:type="dcterms:W3CDTF">2019-07-23T15:14:10Z</dcterms:created>
  <dcterms:modified xsi:type="dcterms:W3CDTF">2019-11-24T19:49:33Z</dcterms:modified>
</cp:coreProperties>
</file>