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20115" windowHeight="799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33" i="1" l="1"/>
  <c r="E32" i="1"/>
  <c r="E8" i="1"/>
  <c r="F8" i="1" s="1"/>
  <c r="F32" i="1"/>
  <c r="C33" i="1"/>
  <c r="E23" i="1"/>
  <c r="F23" i="1" s="1"/>
  <c r="E24" i="1"/>
  <c r="F24" i="1" s="1"/>
  <c r="E25" i="1"/>
  <c r="F25" i="1" s="1"/>
  <c r="E26" i="1"/>
  <c r="F26" i="1" s="1"/>
  <c r="E27" i="1"/>
  <c r="F27" i="1" s="1"/>
  <c r="E28" i="1"/>
  <c r="F28" i="1" s="1"/>
  <c r="E29" i="1"/>
  <c r="F29" i="1" s="1"/>
  <c r="E30" i="1"/>
  <c r="F30" i="1" s="1"/>
  <c r="E31" i="1"/>
  <c r="F31" i="1" s="1"/>
  <c r="E9" i="1"/>
  <c r="F9"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F33" i="1" l="1"/>
  <c r="E33" i="1"/>
</calcChain>
</file>

<file path=xl/sharedStrings.xml><?xml version="1.0" encoding="utf-8"?>
<sst xmlns="http://schemas.openxmlformats.org/spreadsheetml/2006/main" count="40" uniqueCount="39">
  <si>
    <t>Stt</t>
  </si>
  <si>
    <t>Diện tích
(m2)</t>
  </si>
  <si>
    <t>Đơn giá
(đồng/m2)</t>
  </si>
  <si>
    <t>Giá khởi điểm 
(đồng)</t>
  </si>
  <si>
    <t xml:space="preserve">Tiền đặt trước (đồng) </t>
  </si>
  <si>
    <t>Tiền Hồ sơ (đồng)</t>
  </si>
  <si>
    <t>Ghi chú</t>
  </si>
  <si>
    <t>HS 1,2</t>
  </si>
  <si>
    <t>Ký hiệu lô</t>
  </si>
  <si>
    <t xml:space="preserve">(Kèm theo Thông báo số      /TB-ĐGTS ngày      /02/2020 của Trung tâm DVĐGTS tỉnh Bình Phước </t>
  </si>
  <si>
    <t xml:space="preserve">(Kèm theo Thông báo số  02/TB-ĐGTS ngày 21/02/2020 của Trung tâm DVĐGTS tỉnh Bình Phước </t>
  </si>
  <si>
    <t xml:space="preserve">(Kèm theo Quy chế cuộc đấu giá tài sản ngày 21/02/2020 của Trung tâm DVĐGTS tỉnh Bình Phước </t>
  </si>
  <si>
    <t>(Kèm theo Hợp đồng DVĐGTS số 02/HĐ-DVĐGTS ngày 21/02/2020  giữa Trung tâm DVĐGTS tỉnh Bình Phước và Trung tâm PTQĐ huyện Bù Đốp)</t>
  </si>
  <si>
    <t>DANH SÁCH CHI TIẾT CÁC LÔ ĐẤT ĐẤU GIÁ 
Khu đất tọa lạc tại Trường Tiểu học Thanh Bình A, Kp Thanh Xuân, TT Thanh Bình, huyện Bù Đốp, tỉnh Bình Phước - tổ chức đấu giá ngày 19/3/2020</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</si>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</sst>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0_);_(* \(#,##0.0\);_(* &quot;-&quot;??_);_(@_)"/>
  </numFmts>
  <fonts count="10" x14ac:knownFonts="1">
    <font>
      <sz val="11"/>
      <color theme="1"/>
      <name val="Calibri"/>
      <family val="2"/>
      <scheme val="minor"/>
    </font>
    <font>
      <sz val="11"/>
      <color theme="1"/>
      <name val="Calibri"/>
      <family val="2"/>
      <scheme val="minor"/>
    </font>
    <font>
      <b/>
      <sz val="12"/>
      <name val="Times New Roman"/>
      <family val="1"/>
    </font>
    <font>
      <sz val="12"/>
      <color theme="1"/>
      <name val="Times New Roman"/>
      <family val="1"/>
    </font>
    <font>
      <i/>
      <sz val="12"/>
      <name val="Times New Roman"/>
      <family val="1"/>
    </font>
    <font>
      <b/>
      <sz val="12"/>
      <color theme="1"/>
      <name val="Times New Roman"/>
      <family val="1"/>
    </font>
    <font>
      <sz val="12"/>
      <name val="Times New Roman"/>
      <family val="1"/>
    </font>
    <font>
      <b/>
      <i/>
      <sz val="12"/>
      <color theme="1"/>
      <name val="Times New Roman"/>
      <family val="1"/>
    </font>
    <font>
      <sz val="13"/>
      <color theme="1"/>
      <name val="Times New Roman"/>
      <family val="1"/>
    </font>
    <font>
      <b/>
      <sz val="13"/>
      <color theme="1"/>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34">
    <xf numFmtId="0" fontId="0" fillId="0" borderId="0" xfId="0"/>
    <xf numFmtId="164" fontId="3" fillId="0" borderId="0" xfId="1" applyNumberFormat="1" applyFont="1" applyFill="1"/>
    <xf numFmtId="0" fontId="3" fillId="0" borderId="0" xfId="0" applyFont="1" applyFill="1"/>
    <xf numFmtId="0" fontId="3" fillId="0" borderId="0" xfId="0" applyFont="1" applyFill="1" applyAlignment="1">
      <alignment horizontal="center"/>
    </xf>
    <xf numFmtId="43" fontId="3" fillId="0" borderId="0" xfId="1" applyFont="1" applyFill="1" applyAlignment="1">
      <alignment horizontal="center"/>
    </xf>
    <xf numFmtId="164" fontId="3" fillId="0" borderId="0" xfId="1" applyNumberFormat="1" applyFont="1" applyFill="1" applyAlignment="1">
      <alignment vertical="center"/>
    </xf>
    <xf numFmtId="0" fontId="3" fillId="0" borderId="0" xfId="0" applyFont="1" applyFill="1" applyAlignment="1">
      <alignment vertical="center"/>
    </xf>
    <xf numFmtId="164" fontId="5" fillId="0" borderId="0" xfId="1" applyNumberFormat="1" applyFont="1" applyFill="1" applyAlignment="1">
      <alignment vertical="center"/>
    </xf>
    <xf numFmtId="0" fontId="5" fillId="0" borderId="0" xfId="0" applyFont="1" applyFill="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164" fontId="3" fillId="0" borderId="1" xfId="1" applyNumberFormat="1" applyFont="1" applyFill="1" applyBorder="1" applyAlignment="1">
      <alignment vertical="center"/>
    </xf>
    <xf numFmtId="0" fontId="5"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64" fontId="7" fillId="0" borderId="0" xfId="1" applyNumberFormat="1" applyFont="1" applyFill="1" applyAlignment="1">
      <alignment vertical="center"/>
    </xf>
    <xf numFmtId="0" fontId="7" fillId="0" borderId="0" xfId="0" applyFont="1" applyFill="1" applyAlignment="1">
      <alignment vertical="center"/>
    </xf>
    <xf numFmtId="3" fontId="3" fillId="0" borderId="0" xfId="0" applyNumberFormat="1" applyFont="1" applyFill="1"/>
    <xf numFmtId="165" fontId="8" fillId="0" borderId="0" xfId="0" applyNumberFormat="1" applyFont="1" applyFill="1" applyAlignment="1">
      <alignment horizontal="center"/>
    </xf>
    <xf numFmtId="0" fontId="8" fillId="0" borderId="0" xfId="0" applyFont="1" applyFill="1"/>
    <xf numFmtId="0" fontId="9" fillId="0" borderId="1" xfId="0" applyFont="1" applyFill="1" applyBorder="1" applyAlignment="1">
      <alignment vertical="center"/>
    </xf>
    <xf numFmtId="166" fontId="5" fillId="0" borderId="1" xfId="0" applyNumberFormat="1" applyFont="1" applyFill="1" applyBorder="1" applyAlignment="1">
      <alignment vertical="center"/>
    </xf>
    <xf numFmtId="164" fontId="5" fillId="0" borderId="1" xfId="0" applyNumberFormat="1" applyFont="1" applyFill="1" applyBorder="1" applyAlignment="1">
      <alignment vertical="center"/>
    </xf>
    <xf numFmtId="0" fontId="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43" fontId="2" fillId="0" borderId="1" xfId="1"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3" fillId="0" borderId="1" xfId="0" applyFont="1" applyFill="1" applyBorder="1" applyAlignment="1">
      <alignment horizontal="center"/>
    </xf>
    <xf numFmtId="0" fontId="7" fillId="0" borderId="1" xfId="0" applyFont="1" applyFill="1" applyBorder="1" applyAlignment="1">
      <alignment horizontal="center" vertical="center"/>
    </xf>
    <xf numFmtId="165" fontId="6" fillId="0" borderId="1" xfId="0" quotePrefix="1" applyNumberFormat="1" applyFont="1" applyBorder="1" applyAlignment="1">
      <alignment horizontal="center" vertical="center" wrapText="1"/>
    </xf>
    <xf numFmtId="166" fontId="6" fillId="0" borderId="1" xfId="1" applyNumberFormat="1" applyFont="1" applyBorder="1" applyAlignment="1">
      <alignment horizontal="center" vertical="center" wrapText="1"/>
    </xf>
    <xf numFmtId="0" fontId="2"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abSelected="1" topLeftCell="A21" workbookViewId="0">
      <selection activeCell="E33" sqref="E33"/>
    </sheetView>
  </sheetViews>
  <sheetFormatPr defaultRowHeight="16.5" x14ac:dyDescent="0.25"/>
  <cols>
    <col min="1" max="1" width="4.42578125" style="3" customWidth="1"/>
    <col min="2" max="2" width="9.140625" style="19"/>
    <col min="3" max="3" width="9.42578125" style="2" customWidth="1"/>
    <col min="4" max="4" width="16.140625" style="2" customWidth="1"/>
    <col min="5" max="5" width="18.85546875" style="17" customWidth="1"/>
    <col min="6" max="6" width="15.5703125" style="2" customWidth="1"/>
    <col min="7" max="7" width="13.140625" style="2" customWidth="1"/>
    <col min="8" max="8" width="11" style="2" customWidth="1"/>
    <col min="9" max="9" width="18" style="1" bestFit="1" customWidth="1"/>
    <col min="10" max="16384" width="9.140625" style="2"/>
  </cols>
  <sheetData>
    <row r="1" spans="1:9" ht="53.25" customHeight="1" x14ac:dyDescent="0.25">
      <c r="A1" s="31" t="s">
        <v>13</v>
      </c>
      <c r="B1" s="31"/>
      <c r="C1" s="31"/>
      <c r="D1" s="31"/>
      <c r="E1" s="31"/>
      <c r="F1" s="31"/>
      <c r="G1" s="31"/>
      <c r="H1" s="31"/>
    </row>
    <row r="2" spans="1:9" s="6" customFormat="1" ht="23.25" customHeight="1" x14ac:dyDescent="0.25">
      <c r="A2" s="32" t="s">
        <v>9</v>
      </c>
      <c r="B2" s="32"/>
      <c r="C2" s="32"/>
      <c r="D2" s="32"/>
      <c r="E2" s="32"/>
      <c r="F2" s="32"/>
      <c r="G2" s="32"/>
      <c r="H2" s="32"/>
      <c r="I2" s="5"/>
    </row>
    <row r="3" spans="1:9" s="6" customFormat="1" ht="23.25" hidden="1" customHeight="1" x14ac:dyDescent="0.25">
      <c r="A3" s="32" t="s">
        <v>10</v>
      </c>
      <c r="B3" s="32"/>
      <c r="C3" s="32"/>
      <c r="D3" s="32"/>
      <c r="E3" s="32"/>
      <c r="F3" s="32"/>
      <c r="G3" s="32"/>
      <c r="H3" s="32"/>
      <c r="I3" s="5"/>
    </row>
    <row r="4" spans="1:9" ht="15.75" hidden="1" customHeight="1" x14ac:dyDescent="0.25">
      <c r="A4" s="33" t="s">
        <v>11</v>
      </c>
      <c r="B4" s="33"/>
      <c r="C4" s="33"/>
      <c r="D4" s="33"/>
      <c r="E4" s="33"/>
      <c r="F4" s="33"/>
      <c r="G4" s="33"/>
      <c r="H4" s="33"/>
    </row>
    <row r="5" spans="1:9" ht="30.75" hidden="1" customHeight="1" x14ac:dyDescent="0.25">
      <c r="A5" s="33" t="s">
        <v>12</v>
      </c>
      <c r="B5" s="33"/>
      <c r="C5" s="33"/>
      <c r="D5" s="33"/>
      <c r="E5" s="33"/>
      <c r="F5" s="33"/>
      <c r="G5" s="33"/>
      <c r="H5" s="33"/>
    </row>
    <row r="6" spans="1:9" x14ac:dyDescent="0.25">
      <c r="B6" s="18"/>
      <c r="C6" s="4"/>
      <c r="D6" s="1"/>
      <c r="E6" s="1"/>
      <c r="F6" s="1"/>
      <c r="G6" s="1"/>
      <c r="H6" s="3"/>
    </row>
    <row r="7" spans="1:9" s="6" customFormat="1" ht="47.25" x14ac:dyDescent="0.25">
      <c r="A7" s="23" t="s">
        <v>0</v>
      </c>
      <c r="B7" s="24" t="s">
        <v>8</v>
      </c>
      <c r="C7" s="25" t="s">
        <v>1</v>
      </c>
      <c r="D7" s="26" t="s">
        <v>2</v>
      </c>
      <c r="E7" s="26" t="s">
        <v>3</v>
      </c>
      <c r="F7" s="26" t="s">
        <v>4</v>
      </c>
      <c r="G7" s="26" t="s">
        <v>5</v>
      </c>
      <c r="H7" s="14" t="s">
        <v>6</v>
      </c>
      <c r="I7" s="5"/>
    </row>
    <row r="8" spans="1:9" s="6" customFormat="1" ht="21.75" customHeight="1" x14ac:dyDescent="0.25">
      <c r="A8" s="9">
        <v>1</v>
      </c>
      <c r="B8" s="29" t="s">
        <v>14</v>
      </c>
      <c r="C8" s="30">
        <v>125.9</v>
      </c>
      <c r="D8" s="11">
        <v>5900000</v>
      </c>
      <c r="E8" s="11">
        <f>D8*C8*1.2</f>
        <v>891372000</v>
      </c>
      <c r="F8" s="11">
        <f>E8*20%</f>
        <v>178274400</v>
      </c>
      <c r="G8" s="12">
        <v>500000</v>
      </c>
      <c r="H8" s="10" t="s">
        <v>7</v>
      </c>
      <c r="I8" s="5"/>
    </row>
    <row r="9" spans="1:9" s="6" customFormat="1" ht="21.75" customHeight="1" x14ac:dyDescent="0.25">
      <c r="A9" s="9">
        <v>2</v>
      </c>
      <c r="B9" s="29" t="s">
        <v>15</v>
      </c>
      <c r="C9" s="30">
        <v>132</v>
      </c>
      <c r="D9" s="11">
        <v>5900000</v>
      </c>
      <c r="E9" s="11">
        <f t="shared" ref="E9:E31" si="0">D9*C9</f>
        <v>778800000</v>
      </c>
      <c r="F9" s="11">
        <f t="shared" ref="F9:F31" si="1">E9*20%</f>
        <v>155760000</v>
      </c>
      <c r="G9" s="12">
        <v>500000</v>
      </c>
      <c r="H9" s="10"/>
      <c r="I9" s="5"/>
    </row>
    <row r="10" spans="1:9" s="6" customFormat="1" ht="21.75" customHeight="1" x14ac:dyDescent="0.25">
      <c r="A10" s="9">
        <v>3</v>
      </c>
      <c r="B10" s="29" t="s">
        <v>16</v>
      </c>
      <c r="C10" s="30">
        <v>131.69999999999999</v>
      </c>
      <c r="D10" s="11">
        <v>5900000</v>
      </c>
      <c r="E10" s="11">
        <f t="shared" si="0"/>
        <v>777029999.99999988</v>
      </c>
      <c r="F10" s="11">
        <f t="shared" si="1"/>
        <v>155405999.99999997</v>
      </c>
      <c r="G10" s="12">
        <v>500000</v>
      </c>
      <c r="H10" s="10"/>
      <c r="I10" s="5"/>
    </row>
    <row r="11" spans="1:9" s="6" customFormat="1" ht="21.75" customHeight="1" x14ac:dyDescent="0.25">
      <c r="A11" s="9">
        <v>4</v>
      </c>
      <c r="B11" s="29" t="s">
        <v>17</v>
      </c>
      <c r="C11" s="30">
        <v>132.19999999999999</v>
      </c>
      <c r="D11" s="11">
        <v>5900000</v>
      </c>
      <c r="E11" s="11">
        <f t="shared" si="0"/>
        <v>779979999.99999988</v>
      </c>
      <c r="F11" s="11">
        <f t="shared" si="1"/>
        <v>155995999.99999997</v>
      </c>
      <c r="G11" s="12">
        <v>500000</v>
      </c>
      <c r="H11" s="10"/>
      <c r="I11" s="7"/>
    </row>
    <row r="12" spans="1:9" s="6" customFormat="1" ht="21.75" customHeight="1" x14ac:dyDescent="0.25">
      <c r="A12" s="9">
        <v>5</v>
      </c>
      <c r="B12" s="29" t="s">
        <v>18</v>
      </c>
      <c r="C12" s="30">
        <v>131.9</v>
      </c>
      <c r="D12" s="11">
        <v>5900000</v>
      </c>
      <c r="E12" s="11">
        <f t="shared" si="0"/>
        <v>778210000</v>
      </c>
      <c r="F12" s="11">
        <f t="shared" si="1"/>
        <v>155642000</v>
      </c>
      <c r="G12" s="12">
        <v>500000</v>
      </c>
      <c r="H12" s="10"/>
      <c r="I12" s="5"/>
    </row>
    <row r="13" spans="1:9" s="6" customFormat="1" ht="21.75" customHeight="1" x14ac:dyDescent="0.25">
      <c r="A13" s="9">
        <v>6</v>
      </c>
      <c r="B13" s="29" t="s">
        <v>19</v>
      </c>
      <c r="C13" s="30">
        <v>132.19999999999999</v>
      </c>
      <c r="D13" s="11">
        <v>5900000</v>
      </c>
      <c r="E13" s="11">
        <f t="shared" si="0"/>
        <v>779979999.99999988</v>
      </c>
      <c r="F13" s="11">
        <f t="shared" si="1"/>
        <v>155995999.99999997</v>
      </c>
      <c r="G13" s="12">
        <v>500000</v>
      </c>
      <c r="H13" s="10"/>
      <c r="I13" s="5"/>
    </row>
    <row r="14" spans="1:9" s="6" customFormat="1" ht="21.75" customHeight="1" x14ac:dyDescent="0.25">
      <c r="A14" s="9">
        <v>7</v>
      </c>
      <c r="B14" s="29" t="s">
        <v>20</v>
      </c>
      <c r="C14" s="30">
        <v>132</v>
      </c>
      <c r="D14" s="11">
        <v>5900000</v>
      </c>
      <c r="E14" s="11">
        <f t="shared" si="0"/>
        <v>778800000</v>
      </c>
      <c r="F14" s="11">
        <f t="shared" si="1"/>
        <v>155760000</v>
      </c>
      <c r="G14" s="12">
        <v>500000</v>
      </c>
      <c r="H14" s="10"/>
      <c r="I14" s="5"/>
    </row>
    <row r="15" spans="1:9" s="8" customFormat="1" ht="21.75" customHeight="1" x14ac:dyDescent="0.25">
      <c r="A15" s="9">
        <v>8</v>
      </c>
      <c r="B15" s="29" t="s">
        <v>21</v>
      </c>
      <c r="C15" s="30">
        <v>132.19999999999999</v>
      </c>
      <c r="D15" s="11">
        <v>5900000</v>
      </c>
      <c r="E15" s="11">
        <f t="shared" si="0"/>
        <v>779979999.99999988</v>
      </c>
      <c r="F15" s="11">
        <f t="shared" si="1"/>
        <v>155995999.99999997</v>
      </c>
      <c r="G15" s="12">
        <v>500000</v>
      </c>
      <c r="H15" s="14"/>
      <c r="I15" s="7"/>
    </row>
    <row r="16" spans="1:9" s="6" customFormat="1" ht="21.75" customHeight="1" x14ac:dyDescent="0.25">
      <c r="A16" s="9">
        <v>9</v>
      </c>
      <c r="B16" s="29" t="s">
        <v>22</v>
      </c>
      <c r="C16" s="30">
        <v>132</v>
      </c>
      <c r="D16" s="11">
        <v>5900000</v>
      </c>
      <c r="E16" s="11">
        <f t="shared" si="0"/>
        <v>778800000</v>
      </c>
      <c r="F16" s="11">
        <f t="shared" si="1"/>
        <v>155760000</v>
      </c>
      <c r="G16" s="12">
        <v>500000</v>
      </c>
      <c r="H16" s="10"/>
      <c r="I16" s="5"/>
    </row>
    <row r="17" spans="1:9" s="6" customFormat="1" ht="21.75" customHeight="1" x14ac:dyDescent="0.25">
      <c r="A17" s="9">
        <v>10</v>
      </c>
      <c r="B17" s="29" t="s">
        <v>23</v>
      </c>
      <c r="C17" s="30">
        <v>132</v>
      </c>
      <c r="D17" s="11">
        <v>5900000</v>
      </c>
      <c r="E17" s="11">
        <f t="shared" si="0"/>
        <v>778800000</v>
      </c>
      <c r="F17" s="11">
        <f t="shared" si="1"/>
        <v>155760000</v>
      </c>
      <c r="G17" s="12">
        <v>500000</v>
      </c>
      <c r="H17" s="10"/>
      <c r="I17" s="5"/>
    </row>
    <row r="18" spans="1:9" s="6" customFormat="1" ht="21.75" customHeight="1" x14ac:dyDescent="0.25">
      <c r="A18" s="9">
        <v>11</v>
      </c>
      <c r="B18" s="29" t="s">
        <v>24</v>
      </c>
      <c r="C18" s="30">
        <v>132.1</v>
      </c>
      <c r="D18" s="11">
        <v>5900000</v>
      </c>
      <c r="E18" s="11">
        <f t="shared" si="0"/>
        <v>779390000</v>
      </c>
      <c r="F18" s="11">
        <f t="shared" si="1"/>
        <v>155878000</v>
      </c>
      <c r="G18" s="12">
        <v>500000</v>
      </c>
      <c r="H18" s="10"/>
      <c r="I18" s="5"/>
    </row>
    <row r="19" spans="1:9" s="6" customFormat="1" ht="21.75" customHeight="1" x14ac:dyDescent="0.25">
      <c r="A19" s="9">
        <v>12</v>
      </c>
      <c r="B19" s="29" t="s">
        <v>25</v>
      </c>
      <c r="C19" s="30">
        <v>132</v>
      </c>
      <c r="D19" s="11">
        <v>5900000</v>
      </c>
      <c r="E19" s="11">
        <f t="shared" si="0"/>
        <v>778800000</v>
      </c>
      <c r="F19" s="11">
        <f t="shared" si="1"/>
        <v>155760000</v>
      </c>
      <c r="G19" s="12">
        <v>500000</v>
      </c>
      <c r="H19" s="10"/>
      <c r="I19" s="5"/>
    </row>
    <row r="20" spans="1:9" s="6" customFormat="1" ht="21.75" customHeight="1" x14ac:dyDescent="0.25">
      <c r="A20" s="9">
        <v>13</v>
      </c>
      <c r="B20" s="29" t="s">
        <v>26</v>
      </c>
      <c r="C20" s="30">
        <v>132.1</v>
      </c>
      <c r="D20" s="11">
        <v>5900000</v>
      </c>
      <c r="E20" s="11">
        <f t="shared" si="0"/>
        <v>779390000</v>
      </c>
      <c r="F20" s="11">
        <f t="shared" si="1"/>
        <v>155878000</v>
      </c>
      <c r="G20" s="12">
        <v>500000</v>
      </c>
      <c r="H20" s="10"/>
      <c r="I20" s="5"/>
    </row>
    <row r="21" spans="1:9" s="6" customFormat="1" ht="21.75" customHeight="1" x14ac:dyDescent="0.25">
      <c r="A21" s="9">
        <v>14</v>
      </c>
      <c r="B21" s="29" t="s">
        <v>27</v>
      </c>
      <c r="C21" s="30">
        <v>132.1</v>
      </c>
      <c r="D21" s="11">
        <v>5900000</v>
      </c>
      <c r="E21" s="11">
        <f t="shared" si="0"/>
        <v>779390000</v>
      </c>
      <c r="F21" s="11">
        <f t="shared" si="1"/>
        <v>155878000</v>
      </c>
      <c r="G21" s="12">
        <v>500000</v>
      </c>
      <c r="H21" s="10"/>
      <c r="I21" s="5"/>
    </row>
    <row r="22" spans="1:9" s="6" customFormat="1" ht="21.75" customHeight="1" x14ac:dyDescent="0.25">
      <c r="A22" s="9">
        <v>15</v>
      </c>
      <c r="B22" s="29" t="s">
        <v>28</v>
      </c>
      <c r="C22" s="30">
        <v>132.19999999999999</v>
      </c>
      <c r="D22" s="11">
        <v>5900000</v>
      </c>
      <c r="E22" s="11">
        <f t="shared" si="0"/>
        <v>779979999.99999988</v>
      </c>
      <c r="F22" s="11">
        <f t="shared" si="1"/>
        <v>155995999.99999997</v>
      </c>
      <c r="G22" s="12">
        <v>500000</v>
      </c>
      <c r="H22" s="10"/>
      <c r="I22" s="5"/>
    </row>
    <row r="23" spans="1:9" ht="21.75" customHeight="1" x14ac:dyDescent="0.25">
      <c r="A23" s="9">
        <v>16</v>
      </c>
      <c r="B23" s="29" t="s">
        <v>29</v>
      </c>
      <c r="C23" s="30">
        <v>132</v>
      </c>
      <c r="D23" s="11">
        <v>5900000</v>
      </c>
      <c r="E23" s="11">
        <f>D23*C23</f>
        <v>778800000</v>
      </c>
      <c r="F23" s="11">
        <f>E23*20%</f>
        <v>155760000</v>
      </c>
      <c r="G23" s="12">
        <v>500000</v>
      </c>
      <c r="H23" s="27"/>
    </row>
    <row r="24" spans="1:9" ht="21.75" customHeight="1" x14ac:dyDescent="0.25">
      <c r="A24" s="9">
        <v>17</v>
      </c>
      <c r="B24" s="29" t="s">
        <v>30</v>
      </c>
      <c r="C24" s="30">
        <v>132</v>
      </c>
      <c r="D24" s="11">
        <v>5900000</v>
      </c>
      <c r="E24" s="11">
        <f t="shared" si="0"/>
        <v>778800000</v>
      </c>
      <c r="F24" s="11">
        <f t="shared" si="1"/>
        <v>155760000</v>
      </c>
      <c r="G24" s="12">
        <v>500000</v>
      </c>
      <c r="H24" s="27"/>
    </row>
    <row r="25" spans="1:9" ht="21.75" customHeight="1" x14ac:dyDescent="0.25">
      <c r="A25" s="9">
        <v>18</v>
      </c>
      <c r="B25" s="29" t="s">
        <v>31</v>
      </c>
      <c r="C25" s="30">
        <v>132</v>
      </c>
      <c r="D25" s="11">
        <v>5900000</v>
      </c>
      <c r="E25" s="11">
        <f t="shared" si="0"/>
        <v>778800000</v>
      </c>
      <c r="F25" s="11">
        <f t="shared" si="1"/>
        <v>155760000</v>
      </c>
      <c r="G25" s="12">
        <v>500000</v>
      </c>
      <c r="H25" s="27"/>
    </row>
    <row r="26" spans="1:9" ht="21.75" customHeight="1" x14ac:dyDescent="0.25">
      <c r="A26" s="9">
        <v>19</v>
      </c>
      <c r="B26" s="29" t="s">
        <v>32</v>
      </c>
      <c r="C26" s="30">
        <v>132.30000000000001</v>
      </c>
      <c r="D26" s="11">
        <v>5900000</v>
      </c>
      <c r="E26" s="11">
        <f t="shared" si="0"/>
        <v>780570000.00000012</v>
      </c>
      <c r="F26" s="11">
        <f t="shared" si="1"/>
        <v>156114000.00000003</v>
      </c>
      <c r="G26" s="12">
        <v>500000</v>
      </c>
      <c r="H26" s="27"/>
    </row>
    <row r="27" spans="1:9" s="6" customFormat="1" ht="21.75" customHeight="1" x14ac:dyDescent="0.25">
      <c r="A27" s="9">
        <v>20</v>
      </c>
      <c r="B27" s="29" t="s">
        <v>33</v>
      </c>
      <c r="C27" s="30">
        <v>131.9</v>
      </c>
      <c r="D27" s="11">
        <v>5900000</v>
      </c>
      <c r="E27" s="11">
        <f t="shared" si="0"/>
        <v>778210000</v>
      </c>
      <c r="F27" s="11">
        <f t="shared" si="1"/>
        <v>155642000</v>
      </c>
      <c r="G27" s="12">
        <v>500000</v>
      </c>
      <c r="H27" s="9"/>
      <c r="I27" s="5"/>
    </row>
    <row r="28" spans="1:9" s="8" customFormat="1" ht="21.75" customHeight="1" x14ac:dyDescent="0.25">
      <c r="A28" s="9">
        <v>21</v>
      </c>
      <c r="B28" s="29" t="s">
        <v>34</v>
      </c>
      <c r="C28" s="30">
        <v>132.19999999999999</v>
      </c>
      <c r="D28" s="11">
        <v>5900000</v>
      </c>
      <c r="E28" s="11">
        <f t="shared" si="0"/>
        <v>779979999.99999988</v>
      </c>
      <c r="F28" s="11">
        <f t="shared" si="1"/>
        <v>155995999.99999997</v>
      </c>
      <c r="G28" s="12">
        <v>500000</v>
      </c>
      <c r="H28" s="13"/>
      <c r="I28" s="7"/>
    </row>
    <row r="29" spans="1:9" s="16" customFormat="1" ht="21.75" customHeight="1" x14ac:dyDescent="0.25">
      <c r="A29" s="9">
        <v>22</v>
      </c>
      <c r="B29" s="29" t="s">
        <v>35</v>
      </c>
      <c r="C29" s="30">
        <v>132.19999999999999</v>
      </c>
      <c r="D29" s="11">
        <v>5900000</v>
      </c>
      <c r="E29" s="11">
        <f t="shared" si="0"/>
        <v>779979999.99999988</v>
      </c>
      <c r="F29" s="11">
        <f t="shared" si="1"/>
        <v>155995999.99999997</v>
      </c>
      <c r="G29" s="12">
        <v>500000</v>
      </c>
      <c r="H29" s="28"/>
      <c r="I29" s="15"/>
    </row>
    <row r="30" spans="1:9" ht="21.75" customHeight="1" x14ac:dyDescent="0.25">
      <c r="A30" s="9">
        <v>23</v>
      </c>
      <c r="B30" s="29" t="s">
        <v>36</v>
      </c>
      <c r="C30" s="30">
        <v>131.9</v>
      </c>
      <c r="D30" s="11">
        <v>5900000</v>
      </c>
      <c r="E30" s="11">
        <f t="shared" si="0"/>
        <v>778210000</v>
      </c>
      <c r="F30" s="11">
        <f t="shared" si="1"/>
        <v>155642000</v>
      </c>
      <c r="G30" s="12">
        <v>500000</v>
      </c>
      <c r="H30" s="27"/>
    </row>
    <row r="31" spans="1:9" ht="21.75" customHeight="1" x14ac:dyDescent="0.25">
      <c r="A31" s="9">
        <v>24</v>
      </c>
      <c r="B31" s="29" t="s">
        <v>37</v>
      </c>
      <c r="C31" s="30">
        <v>131.80000000000001</v>
      </c>
      <c r="D31" s="11">
        <v>5900000</v>
      </c>
      <c r="E31" s="11">
        <f t="shared" si="0"/>
        <v>777620000.00000012</v>
      </c>
      <c r="F31" s="11">
        <f t="shared" si="1"/>
        <v>155524000.00000003</v>
      </c>
      <c r="G31" s="12">
        <v>500000</v>
      </c>
      <c r="H31" s="27"/>
    </row>
    <row r="32" spans="1:9" ht="21.75" customHeight="1" x14ac:dyDescent="0.25">
      <c r="A32" s="9">
        <v>25</v>
      </c>
      <c r="B32" s="29" t="s">
        <v>38</v>
      </c>
      <c r="C32" s="30">
        <v>126.3</v>
      </c>
      <c r="D32" s="11">
        <v>5900000</v>
      </c>
      <c r="E32" s="11">
        <f>D32*C32*1.2</f>
        <v>894204000</v>
      </c>
      <c r="F32" s="11">
        <f>E32*20%</f>
        <v>178840800</v>
      </c>
      <c r="G32" s="12">
        <v>500000</v>
      </c>
      <c r="H32" s="10" t="s">
        <v>7</v>
      </c>
    </row>
    <row r="33" spans="1:9" s="8" customFormat="1" ht="23.25" customHeight="1" x14ac:dyDescent="0.25">
      <c r="A33" s="13"/>
      <c r="B33" s="20"/>
      <c r="C33" s="21">
        <f>SUM(C8:C32)</f>
        <v>3289.2</v>
      </c>
      <c r="D33" s="22"/>
      <c r="E33" s="22">
        <f t="shared" ref="E33:G33" si="2">SUM(E8:E32)</f>
        <v>19703876000</v>
      </c>
      <c r="F33" s="22">
        <f t="shared" si="2"/>
        <v>3940775200</v>
      </c>
      <c r="G33" s="22">
        <f t="shared" si="2"/>
        <v>12500000</v>
      </c>
      <c r="H33" s="13"/>
      <c r="I33" s="7"/>
    </row>
  </sheetData>
  <mergeCells count="5">
    <mergeCell ref="A1:H1"/>
    <mergeCell ref="A2:H2"/>
    <mergeCell ref="A4:H4"/>
    <mergeCell ref="A5:H5"/>
    <mergeCell ref="A3:H3"/>
  </mergeCells>
  <pageMargins left="0.54" right="0.23" top="0.64" bottom="0.64"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BEUT</dc:creator>
  <cp:lastModifiedBy>BEUT</cp:lastModifiedBy>
  <cp:lastPrinted>2020-02-21T02:38:08Z</cp:lastPrinted>
  <dcterms:created xsi:type="dcterms:W3CDTF">2020-02-04T09:29:38Z</dcterms:created>
  <dcterms:modified xsi:type="dcterms:W3CDTF">2020-02-21T02:47:45Z</dcterms:modified>
</cp:coreProperties>
</file>