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 activeTab="1"/>
  </bookViews>
  <sheets>
    <sheet name="SX nông nghiệp" sheetId="12" r:id="rId1"/>
    <sheet name="IIP" sheetId="19" r:id="rId2"/>
    <sheet name="SPCN" sheetId="21" r:id="rId3"/>
    <sheet name="Vốn đầu tư" sheetId="9" r:id="rId4"/>
    <sheet name="TMBLHH &amp;DV" sheetId="56" r:id="rId5"/>
    <sheet name="DT bán lẻ" sheetId="20" r:id="rId6"/>
    <sheet name="DT lưu trú, ăn uống" sheetId="24" r:id="rId7"/>
    <sheet name="CPI " sheetId="43" r:id="rId8"/>
    <sheet name="DT vận tải" sheetId="44" r:id="rId9"/>
    <sheet name="VT hành khách" sheetId="45" r:id="rId10"/>
    <sheet name="VT hàng hóa" sheetId="46" r:id="rId11"/>
    <sheet name="TT-AT XH" sheetId="50" r:id="rId12"/>
    <sheet name="Thu ngan sach" sheetId="51" r:id="rId13"/>
    <sheet name="Chi ngan sach" sheetId="52" r:id="rId14"/>
    <sheet name="Soduan" sheetId="57" r:id="rId15"/>
    <sheet name="SoVonDangky" sheetId="58" r:id="rId16"/>
  </sheets>
  <calcPr calcId="124519"/>
</workbook>
</file>

<file path=xl/calcChain.xml><?xml version="1.0" encoding="utf-8"?>
<calcChain xmlns="http://schemas.openxmlformats.org/spreadsheetml/2006/main">
  <c r="E8" i="52"/>
  <c r="E7"/>
  <c r="E5"/>
  <c r="E8" i="51"/>
  <c r="E9"/>
  <c r="E10"/>
  <c r="E6"/>
  <c r="E13" i="9" l="1"/>
  <c r="E7"/>
  <c r="D13"/>
  <c r="D7"/>
  <c r="D6" s="1"/>
  <c r="I33" i="21"/>
  <c r="E5" i="20"/>
  <c r="D5"/>
  <c r="C5"/>
  <c r="D13" i="46"/>
  <c r="E13"/>
  <c r="F13"/>
  <c r="G13"/>
  <c r="C13"/>
  <c r="D7"/>
  <c r="E7"/>
  <c r="F7"/>
  <c r="G7"/>
  <c r="C7"/>
  <c r="E6" i="9" l="1"/>
  <c r="G13" i="45"/>
  <c r="G7"/>
  <c r="F13"/>
  <c r="F7"/>
  <c r="E13"/>
  <c r="E7"/>
  <c r="C13" i="9" l="1"/>
  <c r="C7"/>
  <c r="C6" l="1"/>
</calcChain>
</file>

<file path=xl/sharedStrings.xml><?xml version="1.0" encoding="utf-8"?>
<sst xmlns="http://schemas.openxmlformats.org/spreadsheetml/2006/main" count="387" uniqueCount="283">
  <si>
    <t>Tổng số</t>
  </si>
  <si>
    <t>TỔNG SỐ</t>
  </si>
  <si>
    <t xml:space="preserve">Tổng số </t>
  </si>
  <si>
    <t>Phân theo loại hình kinh tế</t>
  </si>
  <si>
    <t>Nhà nước</t>
  </si>
  <si>
    <t>Ngoài Nhà nước</t>
  </si>
  <si>
    <t>Khoai lang</t>
  </si>
  <si>
    <t>Lúa đông xuân</t>
  </si>
  <si>
    <t>…..</t>
  </si>
  <si>
    <t>Đơn vị tính: %</t>
  </si>
  <si>
    <t>Khu vực có vốn đầu tư nước ngoài</t>
  </si>
  <si>
    <t>Phân theo nhóm hàng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</si>
  <si>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</si>
  <si>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</si>
  <si>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</si>
  <si>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</si>
  <si>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</si>
  <si>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</si>
  <si>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May mặc, giày dép và mũ nón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</si>
  <si>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</si>
  <si>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</si>
  <si>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</si>
  <si>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</si>
  <si>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</si>
  <si>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</si>
  <si>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</si>
  <si>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Chỉ số giá tháng báo cáo so với:</t>
  </si>
  <si>
    <t>Công nghiệp chế biến, chế tạo</t>
  </si>
  <si>
    <t>Lúa</t>
  </si>
  <si>
    <t>CHỈ SỐ GIÁ TIÊU DÙNG CHUNG</t>
  </si>
  <si>
    <t xml:space="preserve">Tên sản phẩm </t>
  </si>
  <si>
    <t xml:space="preserve">Phân theo ngành kinh tế 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</si>
  <si>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</si>
  <si>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</si>
  <si>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</si>
  <si>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</si>
  <si>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</si>
  <si>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Hoạt động khác</t>
  </si>
  <si>
    <t>Khai khoáng</t>
  </si>
  <si>
    <t>Hàng hóa và dịch vụ khác</t>
  </si>
  <si>
    <t xml:space="preserve">Dịch vụ lưu trú </t>
  </si>
  <si>
    <t>Dịch vụ ăn uống</t>
  </si>
  <si>
    <t>Diện tích gieo trồng cây hàng năm (Ha)</t>
  </si>
  <si>
    <t>Các loại cây khác (Ha)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</si>
  <si>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</si>
  <si>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</si>
  <si>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</si>
  <si>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</si>
  <si>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</si>
  <si>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</si>
  <si>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</si>
  <si>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</si>
  <si>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</si>
  <si>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</si>
  <si>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</si>
  <si>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</si>
  <si>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</si>
  <si>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</si>
  <si>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</si>
  <si>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</si>
  <si>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</si>
  <si>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</si>
  <si>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(Nghìn hành khách)</t>
  </si>
  <si>
    <t>Vận chuyển hành khách</t>
  </si>
  <si>
    <t>Luân chuyển hành khách</t>
  </si>
  <si>
    <t>Đường bộ</t>
  </si>
  <si>
    <t>Đường sắt</t>
  </si>
  <si>
    <t>Đường thủy</t>
  </si>
  <si>
    <t>Bốc xếp</t>
  </si>
  <si>
    <t>Kho bãi</t>
  </si>
  <si>
    <t>Đường hàng không</t>
  </si>
  <si>
    <t>Vận chuyển hàng hóa</t>
  </si>
  <si>
    <t>Luân chuyển hàng hóa</t>
  </si>
  <si>
    <t xml:space="preserve">Lúa mùa </t>
  </si>
  <si>
    <t>Lúa hè thu (Hoặc thu đông)</t>
  </si>
  <si>
    <t xml:space="preserve">Cộng dồn từ đầu năm đến cuối kỳ 
báo cáo </t>
  </si>
  <si>
    <t>Cộng dồn từ đầu năm đến cuối kỳ báo cáo so với cùng kỳ 
năm trước (%)</t>
  </si>
  <si>
    <t>Cộng dồn từ đầu năm đến cuối kỳ báo cáo so với cùng kỳ năm trước (%)</t>
  </si>
  <si>
    <t>Cộng dồn từ đầu năm đến cuối kỳ báo cáo  (Tỷ đồng)</t>
  </si>
  <si>
    <t>Cộng dồn từ đầu năm đến cuối kỳ báo cáo</t>
  </si>
  <si>
    <t>Cộng dồn từ 
đầu năm đến
 cuối kỳ báo cáo</t>
  </si>
  <si>
    <t>Cộng dồn từ đầu năm đến cuối kỳ báo cáo so với cùng kỳ
năm trước (%)</t>
  </si>
  <si>
    <t>Kỳ báo cáo
so với
cùng kỳ
năm trước
(%)</t>
  </si>
  <si>
    <t xml:space="preserve">Ước tính thực hiện kỳ báo cáo
</t>
  </si>
  <si>
    <t>So với cùng kỳ
 năm trước (%)</t>
  </si>
  <si>
    <t>So với dự toán (%)</t>
  </si>
  <si>
    <t>Tổng thu</t>
  </si>
  <si>
    <t>Tổng chi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</si>
  <si>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</si>
  <si>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</si>
  <si>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</si>
  <si>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Phân theo một số nước và vùng lãnh thổ</t>
  </si>
  <si>
    <t>Lũy kế vốn từ đầu năm đến kỳ báo cáo (Triệu USD)</t>
  </si>
  <si>
    <t xml:space="preserve"> </t>
  </si>
  <si>
    <t>(Nghìn HK.Km)</t>
  </si>
  <si>
    <t>(Nghìn tấn.km)</t>
  </si>
  <si>
    <t>Mía</t>
  </si>
  <si>
    <t>Rau các loại</t>
  </si>
  <si>
    <t>Đậu các loại</t>
  </si>
  <si>
    <t>Ngô (bắp)</t>
  </si>
  <si>
    <t>Cây chất bột khác</t>
  </si>
  <si>
    <t>Đậu nành (Đỗ tương)</t>
  </si>
  <si>
    <t>Đậu phộng (lạc)</t>
  </si>
  <si>
    <t>Vừng (mè)</t>
  </si>
  <si>
    <t>Cây có hạt chứa dầu khác</t>
  </si>
  <si>
    <t>Hoa, cây cảnh</t>
  </si>
  <si>
    <t>Cây gia vị, dược liệu hàng năm</t>
  </si>
  <si>
    <t>Cây làm thức ăn gia súc</t>
  </si>
  <si>
    <t>Cây hàng năm khác</t>
  </si>
  <si>
    <t>Khoai mỳ (Sắn)</t>
  </si>
  <si>
    <t>Cộng dồn từ
đầu năm đến
cuối kỳ báo cáo so với cùng
kỳ năm
trước (%)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</si>
  <si>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</si>
  <si>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</si>
  <si>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</si>
  <si>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</si>
  <si>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</si>
  <si>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</si>
  <si>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</si>
  <si>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</si>
  <si>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</si>
  <si>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</si>
  <si>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</si>
  <si>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</si>
  <si>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</si>
  <si>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</si>
  <si>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</si>
  <si>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</si>
  <si>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</si>
  <si>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</si>
  <si>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</si>
  <si>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</si>
  <si>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</si>
  <si>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</si>
  <si>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</si>
  <si>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</si>
  <si>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</si>
  <si>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</si>
  <si>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</si>
  <si>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</si>
  <si>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</si>
  <si>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</si>
  <si>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Cung cấp nước; hoạt động quản lý và xử lý rác thải, nước thải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</si>
  <si>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</si>
  <si>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</si>
  <si>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</si>
  <si>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</si>
  <si>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</si>
  <si>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</si>
  <si>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</si>
  <si>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</si>
  <si>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</si>
  <si>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</si>
  <si>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</si>
  <si>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</si>
  <si>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</si>
  <si>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</si>
  <si>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</si>
  <si>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</si>
  <si>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</si>
  <si>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</si>
  <si>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</si>
  <si>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</si>
  <si>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</si>
  <si>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</si>
  <si>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</si>
  <si>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</si>
  <si>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</si>
  <si>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</si>
  <si>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</si>
  <si>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</si>
  <si>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</si>
  <si>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</si>
  <si>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</si>
  <si>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</si>
  <si>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</si>
  <si>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</si>
  <si>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</si>
  <si>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</si>
  <si>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</si>
  <si>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</si>
  <si>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</si>
  <si>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</si>
  <si>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</si>
  <si>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</si>
  <si>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Triệu đồng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</si>
  <si>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</si>
  <si>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</si>
  <si>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</si>
  <si>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</si>
  <si>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</si>
  <si>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</si>
  <si>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</si>
  <si>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</si>
  <si>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</si>
  <si>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</si>
  <si>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</si>
  <si>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</si>
  <si>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</si>
  <si>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</si>
  <si>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ki, loại quý và sản phẩm</t>
  </si>
  <si>
    <t>Hàng hóa khác</t>
  </si>
  <si>
    <t>Sửa chữa xe động cơ, mô tô, xe máy và xe có động cơ</t>
  </si>
  <si>
    <t>Cộng dồn  từ đầu năm
đến cuối kỳ
báo cáo
(Tỷ đồng)</t>
  </si>
  <si>
    <t>Dịch vụ lữ hành và hoạt động hỗ trợ du lịch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</si>
  <si>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</si>
  <si>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</si>
  <si>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</si>
  <si>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</si>
  <si>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</si>
  <si>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</si>
  <si>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Dịch vụ</t>
  </si>
  <si>
    <t>Phân theo ngành kinh tế</t>
  </si>
  <si>
    <t>Sản xuất nông nghiệp</t>
  </si>
  <si>
    <t>Sản xuất chế biến</t>
  </si>
  <si>
    <t>Thương mại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</si>
  <si>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</si>
  <si>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</si>
  <si>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</si>
  <si>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</si>
  <si>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</si>
  <si>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</si>
  <si>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</si>
  <si>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</si>
  <si>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Số vốn kỳ trước (Triệu USD)</t>
  </si>
  <si>
    <t>Số vốn kỳ báo cáo (Triệu USD)</t>
  </si>
  <si>
    <t>Các hợp chất từ cao su tổng hợp và cao su tự nhiên và các loại nhựa tự nhiên tương tự, ở dạng nguyên sinh hoặc tấm lỏ hoặc dải</t>
  </si>
  <si>
    <t xml:space="preserve">Kế hoạch 
năm 2018
(Tỷ
đồng) </t>
  </si>
  <si>
    <t>Cộng dồn 
thực hiện
đến cuối
kỳ báo cáo
(Tỷ đồng)</t>
  </si>
  <si>
    <t>Thu từ khu vực kinh tế quốc doanh</t>
  </si>
  <si>
    <t>Thu từ khu vực kinh tế ngoài quốc doanh</t>
  </si>
  <si>
    <t>Thu tiền sử dụng đất</t>
  </si>
  <si>
    <t>Chi đầu tư phát triển</t>
  </si>
  <si>
    <t>Chi thường xuyên</t>
  </si>
  <si>
    <t>Trong đó:</t>
  </si>
  <si>
    <t>Trong đó</t>
  </si>
  <si>
    <t>Thực hiện 
01 tháng năm 2018</t>
  </si>
  <si>
    <t>Ước tính 
tháng 02/2018
so với 
01/2018</t>
  </si>
  <si>
    <t xml:space="preserve">Ước tính 02/2018 so với 02/2017
</t>
  </si>
  <si>
    <t>Cộng dồn từ đầu năm đến cuối tháng 02/2018 so với cùng kỳ</t>
  </si>
  <si>
    <t>3. Sản lượng một số sản phẩm công nghiệp chủ yếu tháng 02 năm 2018</t>
  </si>
  <si>
    <t>Ước tính
tháng 02/2018</t>
  </si>
  <si>
    <t>Tháng 02/2018 
so với tháng 02/2017 (%)</t>
  </si>
  <si>
    <t>4. Vốn đầu tư thực hiện từ nguồn ngân sách Nhà nước tháng 02 năm 2018</t>
  </si>
  <si>
    <t xml:space="preserve">Tháng 01/2018
(Tỷ
đồng) </t>
  </si>
  <si>
    <t>Ước tính
tháng 02/2018
(Tỷ
đồng)</t>
  </si>
  <si>
    <t>5. Tổng mức bán lẻ hàng hóa và dịch vụ tháng 02 năm 2018</t>
  </si>
  <si>
    <t>Thực hiện
tháng 02/2017
(Tỷ đồng)</t>
  </si>
  <si>
    <t>Ước tính
tháng 02/2018
(Tỷ đồng)</t>
  </si>
  <si>
    <t>6. Doanh thu bán lẻ hàng hoá tháng 02 năm 2018</t>
  </si>
  <si>
    <t>Tháng 02/2018
so với tháng 02/2017
(%)</t>
  </si>
  <si>
    <t>7. Doanh thu dịch vụ lưu trú, ăn uống, du lịch lữ hành tháng 02 năm 2018</t>
  </si>
  <si>
    <t>8. Chỉ số giá tiêu dùng, chỉ số giá vàng và chỉ số giá Đô la Mỹ tháng 02 năm 2018</t>
  </si>
  <si>
    <t>9. Doanh thu vận tải, kho bãi và dịch vụ hỗ trợ vận tải tháng 02 năm 2018</t>
  </si>
  <si>
    <t>Thực hiện 01 tháng năm 2018 (Tỷ đồng)</t>
  </si>
  <si>
    <t>Ước tính
 tháng 02/2018 
(Tỷ đồng)</t>
  </si>
  <si>
    <t>Tháng 02/2018 so với tháng 02/2017(%)</t>
  </si>
  <si>
    <t>10. Vận tải hành khách của địa phương tháng 02 năm 2018</t>
  </si>
  <si>
    <t xml:space="preserve">Thực hiện 01 tháng năm 2018
 </t>
  </si>
  <si>
    <t xml:space="preserve">Ước tính
 tháng 02/2018 </t>
  </si>
  <si>
    <t>Tháng 02/2018 so với tháng 02/2017
  (%)</t>
  </si>
  <si>
    <t>11. Vận tải hàng hóa của địa phương tháng 02 năm 2018</t>
  </si>
  <si>
    <t>12. Trật tự, an toàn xã hội tháng 02 năm 2018</t>
  </si>
  <si>
    <t>Sơ bộ tháng 02/2018</t>
  </si>
  <si>
    <t>Tháng 02/2018 
so với 02/2017 (%)</t>
  </si>
  <si>
    <t>13. Thu ngân sách Nhà nước trên địa bàn tháng 02 năm 2018</t>
  </si>
  <si>
    <t xml:space="preserve">Tháng 02/2017
(Triệu đồng) </t>
  </si>
  <si>
    <t>Ước tính
tháng 02/2018         
(Triệu đồng)</t>
  </si>
  <si>
    <t>14. Chi ngân sách Nhà nước địa phương tháng 02 năm 2018</t>
  </si>
  <si>
    <t>15. Số dự án đầu tư nước ngoài được cấp phép mới tháng 02 năm 2018</t>
  </si>
  <si>
    <t xml:space="preserve">Tháng 02/2017
(Tỷ đồng) </t>
  </si>
  <si>
    <t>Ước tính
tháng 02/2018         
(Tỷ đồng)</t>
  </si>
  <si>
    <t>Kỳ báo cáo so với cùng kỳ năm trước (%)</t>
  </si>
  <si>
    <t>Thực hiện kỳ báo cáo</t>
  </si>
  <si>
    <t xml:space="preserve">Thực hiện cùng kỳ năm trước </t>
  </si>
  <si>
    <t>Chỉ số giá bình quân kỳ báo cáo so với cùng kỳ năm trước</t>
  </si>
  <si>
    <t xml:space="preserve">Tháng trước </t>
  </si>
  <si>
    <t>Tháng 12 năm trước</t>
  </si>
  <si>
    <t>Cùng kỳ năm trước</t>
  </si>
  <si>
    <t>Kỳ gốc 2014</t>
  </si>
  <si>
    <r>
      <t>Đơn vị tính:</t>
    </r>
    <r>
      <rPr>
        <b/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%</t>
    </r>
  </si>
  <si>
    <t>16. Vốn đăng ký và vốn bổ sung của dự án đầu tư nước ngoài được cấp phép mới 
tháng 02 năm 2018</t>
  </si>
  <si>
    <t xml:space="preserve"> Sản xuất nông nghiệp đến ngày 15 tháng 02 năm 2018</t>
  </si>
  <si>
    <t xml:space="preserve"> Chỉ số sản xuất công nghiệp tháng 02 năm 2018</t>
  </si>
</sst>
</file>

<file path=xl/styles.xml><?xml version="1.0" encoding="utf-8"?>
<styleSheet xmlns="http://schemas.openxmlformats.org/spreadsheetml/2006/main">
  <numFmts count="6">
    <numFmt numFmtId="164" formatCode="0.0"/>
    <numFmt numFmtId="165" formatCode="_-* #,##0\ _P_t_s_-;\-* #,##0\ _P_t_s_-;_-* &quot;-&quot;\ _P_t_s_-;_-@_-"/>
    <numFmt numFmtId="166" formatCode="\ \ ########"/>
    <numFmt numFmtId="167" formatCode="#,##0.0;[Red]\-#,##0.0;\ &quot;-&quot;;[Blue]@"/>
    <numFmt numFmtId="168" formatCode="#,##0.0"/>
    <numFmt numFmtId="169" formatCode="#,##0.000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0"/>
      <name val=".VnTime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0" fontId="10" fillId="2" borderId="0" applyNumberFormat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9" fillId="0" borderId="0"/>
    <xf numFmtId="9" fontId="1" fillId="0" borderId="0" applyFont="0" applyFill="0" applyBorder="0" applyAlignment="0" applyProtection="0"/>
    <xf numFmtId="0" fontId="3" fillId="0" borderId="0"/>
  </cellStyleXfs>
  <cellXfs count="307">
    <xf numFmtId="0" fontId="0" fillId="0" borderId="0" xfId="0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8" fillId="0" borderId="0" xfId="0" applyFont="1" applyFill="1"/>
    <xf numFmtId="0" fontId="18" fillId="0" borderId="0" xfId="3" applyFont="1" applyFill="1" applyBorder="1" applyAlignment="1">
      <alignment horizontal="left"/>
    </xf>
    <xf numFmtId="0" fontId="18" fillId="0" borderId="0" xfId="3" applyFont="1" applyFill="1" applyBorder="1" applyAlignment="1">
      <alignment horizontal="center"/>
    </xf>
    <xf numFmtId="0" fontId="18" fillId="0" borderId="0" xfId="3" applyFont="1" applyFill="1" applyBorder="1"/>
    <xf numFmtId="0" fontId="18" fillId="0" borderId="1" xfId="3" applyFont="1" applyFill="1" applyBorder="1"/>
    <xf numFmtId="0" fontId="19" fillId="0" borderId="0" xfId="3" applyFont="1" applyFill="1" applyBorder="1" applyAlignment="1">
      <alignment horizontal="right"/>
    </xf>
    <xf numFmtId="0" fontId="18" fillId="0" borderId="4" xfId="3" applyFont="1" applyFill="1" applyBorder="1" applyAlignment="1">
      <alignment horizontal="center"/>
    </xf>
    <xf numFmtId="0" fontId="18" fillId="0" borderId="5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/>
    </xf>
    <xf numFmtId="0" fontId="18" fillId="0" borderId="7" xfId="3" applyFont="1" applyFill="1" applyBorder="1" applyAlignment="1">
      <alignment horizontal="center"/>
    </xf>
    <xf numFmtId="0" fontId="18" fillId="0" borderId="8" xfId="3" applyFont="1" applyFill="1" applyBorder="1" applyAlignment="1">
      <alignment horizontal="center"/>
    </xf>
    <xf numFmtId="0" fontId="18" fillId="0" borderId="9" xfId="3" applyFont="1" applyFill="1" applyBorder="1" applyAlignment="1">
      <alignment horizontal="center"/>
    </xf>
    <xf numFmtId="0" fontId="18" fillId="0" borderId="10" xfId="3" applyFont="1" applyFill="1" applyBorder="1" applyAlignment="1">
      <alignment horizontal="center"/>
    </xf>
    <xf numFmtId="0" fontId="18" fillId="0" borderId="2" xfId="3" applyFont="1" applyFill="1" applyBorder="1" applyAlignment="1">
      <alignment horizontal="center"/>
    </xf>
    <xf numFmtId="0" fontId="18" fillId="0" borderId="11" xfId="3" applyFont="1" applyFill="1" applyBorder="1" applyAlignment="1">
      <alignment horizontal="center"/>
    </xf>
    <xf numFmtId="0" fontId="17" fillId="0" borderId="3" xfId="0" applyFont="1" applyFill="1" applyBorder="1"/>
    <xf numFmtId="0" fontId="17" fillId="0" borderId="3" xfId="3" applyFont="1" applyFill="1" applyBorder="1"/>
    <xf numFmtId="3" fontId="17" fillId="0" borderId="3" xfId="3" applyNumberFormat="1" applyFont="1" applyFill="1" applyBorder="1" applyAlignment="1">
      <alignment horizontal="right"/>
    </xf>
    <xf numFmtId="4" fontId="17" fillId="0" borderId="3" xfId="3" applyNumberFormat="1" applyFont="1" applyFill="1" applyBorder="1" applyAlignment="1">
      <alignment horizontal="right"/>
    </xf>
    <xf numFmtId="4" fontId="17" fillId="0" borderId="0" xfId="3" applyNumberFormat="1" applyFont="1" applyFill="1" applyBorder="1" applyAlignment="1">
      <alignment horizontal="right"/>
    </xf>
    <xf numFmtId="0" fontId="17" fillId="0" borderId="0" xfId="0" applyFont="1" applyFill="1"/>
    <xf numFmtId="0" fontId="17" fillId="0" borderId="18" xfId="0" applyFont="1" applyFill="1" applyBorder="1"/>
    <xf numFmtId="0" fontId="17" fillId="0" borderId="15" xfId="0" applyFont="1" applyFill="1" applyBorder="1"/>
    <xf numFmtId="3" fontId="17" fillId="0" borderId="12" xfId="8" applyNumberFormat="1" applyFont="1" applyFill="1" applyBorder="1" applyAlignment="1">
      <alignment horizontal="right"/>
    </xf>
    <xf numFmtId="4" fontId="17" fillId="0" borderId="12" xfId="3" applyNumberFormat="1" applyFont="1" applyFill="1" applyBorder="1" applyAlignment="1">
      <alignment horizontal="right"/>
    </xf>
    <xf numFmtId="0" fontId="18" fillId="0" borderId="19" xfId="0" applyFont="1" applyFill="1" applyBorder="1"/>
    <xf numFmtId="0" fontId="18" fillId="0" borderId="16" xfId="0" applyFont="1" applyFill="1" applyBorder="1" applyAlignment="1">
      <alignment horizontal="left" indent="1"/>
    </xf>
    <xf numFmtId="3" fontId="18" fillId="0" borderId="13" xfId="8" applyNumberFormat="1" applyFont="1" applyFill="1" applyBorder="1" applyAlignment="1">
      <alignment horizontal="right"/>
    </xf>
    <xf numFmtId="4" fontId="18" fillId="0" borderId="13" xfId="3" applyNumberFormat="1" applyFont="1" applyFill="1" applyBorder="1" applyAlignment="1">
      <alignment horizontal="right"/>
    </xf>
    <xf numFmtId="0" fontId="17" fillId="0" borderId="19" xfId="0" applyFont="1" applyFill="1" applyBorder="1"/>
    <xf numFmtId="0" fontId="17" fillId="0" borderId="16" xfId="0" applyFont="1" applyFill="1" applyBorder="1"/>
    <xf numFmtId="3" fontId="17" fillId="0" borderId="13" xfId="8" applyNumberFormat="1" applyFont="1" applyFill="1" applyBorder="1" applyAlignment="1">
      <alignment horizontal="right"/>
    </xf>
    <xf numFmtId="3" fontId="18" fillId="0" borderId="13" xfId="0" applyNumberFormat="1" applyFont="1" applyFill="1" applyBorder="1" applyAlignment="1">
      <alignment horizontal="right"/>
    </xf>
    <xf numFmtId="0" fontId="18" fillId="0" borderId="20" xfId="0" applyFont="1" applyFill="1" applyBorder="1"/>
    <xf numFmtId="0" fontId="18" fillId="0" borderId="17" xfId="0" applyFont="1" applyFill="1" applyBorder="1" applyAlignment="1">
      <alignment horizontal="left" indent="1"/>
    </xf>
    <xf numFmtId="3" fontId="18" fillId="0" borderId="14" xfId="8" applyNumberFormat="1" applyFont="1" applyFill="1" applyBorder="1" applyAlignment="1">
      <alignment horizontal="right"/>
    </xf>
    <xf numFmtId="4" fontId="18" fillId="0" borderId="14" xfId="3" applyNumberFormat="1" applyFont="1" applyFill="1" applyBorder="1" applyAlignment="1">
      <alignment horizontal="right"/>
    </xf>
    <xf numFmtId="166" fontId="17" fillId="0" borderId="0" xfId="8" applyNumberFormat="1" applyFont="1" applyFill="1" applyBorder="1" applyAlignment="1"/>
    <xf numFmtId="167" fontId="17" fillId="0" borderId="0" xfId="8" applyNumberFormat="1" applyFont="1" applyFill="1" applyBorder="1" applyAlignment="1"/>
    <xf numFmtId="49" fontId="20" fillId="0" borderId="0" xfId="8" applyNumberFormat="1" applyFont="1" applyFill="1" applyBorder="1" applyAlignment="1"/>
    <xf numFmtId="166" fontId="19" fillId="0" borderId="0" xfId="8" applyNumberFormat="1" applyFont="1" applyFill="1" applyBorder="1" applyAlignment="1"/>
    <xf numFmtId="166" fontId="18" fillId="0" borderId="0" xfId="8" applyNumberFormat="1" applyFont="1" applyFill="1" applyBorder="1" applyAlignment="1"/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1" fillId="0" borderId="0" xfId="0" applyFont="1" applyFill="1"/>
    <xf numFmtId="0" fontId="13" fillId="0" borderId="1" xfId="0" applyFont="1" applyFill="1" applyBorder="1"/>
    <xf numFmtId="0" fontId="13" fillId="0" borderId="0" xfId="0" applyFont="1" applyFill="1" applyBorder="1" applyAlignment="1"/>
    <xf numFmtId="2" fontId="13" fillId="0" borderId="0" xfId="0" applyNumberFormat="1" applyFont="1" applyFill="1"/>
    <xf numFmtId="0" fontId="13" fillId="0" borderId="0" xfId="0" applyFont="1" applyFill="1" applyAlignment="1"/>
    <xf numFmtId="0" fontId="13" fillId="0" borderId="0" xfId="0" applyFont="1" applyFill="1" applyBorder="1"/>
    <xf numFmtId="0" fontId="18" fillId="0" borderId="1" xfId="0" applyFont="1" applyFill="1" applyBorder="1"/>
    <xf numFmtId="9" fontId="18" fillId="0" borderId="1" xfId="16" applyFont="1" applyFill="1" applyBorder="1" applyAlignment="1">
      <alignment horizontal="right"/>
    </xf>
    <xf numFmtId="0" fontId="17" fillId="0" borderId="0" xfId="0" applyNumberFormat="1" applyFont="1" applyFill="1" applyBorder="1" applyAlignment="1"/>
    <xf numFmtId="0" fontId="18" fillId="0" borderId="0" xfId="0" applyFont="1" applyFill="1" applyBorder="1" applyAlignment="1"/>
    <xf numFmtId="2" fontId="18" fillId="0" borderId="0" xfId="0" applyNumberFormat="1" applyFont="1" applyFill="1"/>
    <xf numFmtId="0" fontId="17" fillId="0" borderId="0" xfId="0" applyFont="1" applyFill="1" applyBorder="1" applyAlignment="1"/>
    <xf numFmtId="0" fontId="18" fillId="0" borderId="0" xfId="0" applyFont="1" applyFill="1" applyAlignment="1"/>
    <xf numFmtId="0" fontId="18" fillId="0" borderId="0" xfId="0" applyFont="1" applyFill="1" applyAlignment="1">
      <alignment wrapText="1"/>
    </xf>
    <xf numFmtId="0" fontId="18" fillId="0" borderId="0" xfId="0" applyFont="1" applyFill="1" applyBorder="1"/>
    <xf numFmtId="2" fontId="17" fillId="0" borderId="13" xfId="0" applyNumberFormat="1" applyFont="1" applyFill="1" applyBorder="1" applyAlignment="1"/>
    <xf numFmtId="2" fontId="17" fillId="0" borderId="13" xfId="0" applyNumberFormat="1" applyFont="1" applyFill="1" applyBorder="1"/>
    <xf numFmtId="0" fontId="17" fillId="0" borderId="13" xfId="4" applyFont="1" applyFill="1" applyBorder="1" applyAlignment="1">
      <alignment horizontal="left"/>
    </xf>
    <xf numFmtId="0" fontId="18" fillId="0" borderId="13" xfId="0" applyFont="1" applyFill="1" applyBorder="1" applyAlignment="1"/>
    <xf numFmtId="2" fontId="18" fillId="0" borderId="13" xfId="0" applyNumberFormat="1" applyFont="1" applyFill="1" applyBorder="1" applyAlignment="1"/>
    <xf numFmtId="2" fontId="18" fillId="0" borderId="13" xfId="0" applyNumberFormat="1" applyFont="1" applyFill="1" applyBorder="1"/>
    <xf numFmtId="0" fontId="17" fillId="0" borderId="13" xfId="15" applyNumberFormat="1" applyFont="1" applyFill="1" applyBorder="1" applyAlignment="1">
      <alignment horizontal="left"/>
    </xf>
    <xf numFmtId="0" fontId="17" fillId="0" borderId="13" xfId="0" applyFont="1" applyFill="1" applyBorder="1" applyAlignment="1"/>
    <xf numFmtId="0" fontId="17" fillId="0" borderId="13" xfId="0" applyFont="1" applyFill="1" applyBorder="1" applyAlignment="1">
      <alignment wrapText="1"/>
    </xf>
    <xf numFmtId="0" fontId="17" fillId="0" borderId="13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2" fontId="18" fillId="0" borderId="14" xfId="0" applyNumberFormat="1" applyFont="1" applyFill="1" applyBorder="1" applyAlignment="1"/>
    <xf numFmtId="2" fontId="18" fillId="0" borderId="14" xfId="0" applyNumberFormat="1" applyFont="1" applyFill="1" applyBorder="1"/>
    <xf numFmtId="0" fontId="17" fillId="0" borderId="23" xfId="0" applyNumberFormat="1" applyFont="1" applyFill="1" applyBorder="1" applyAlignment="1"/>
    <xf numFmtId="2" fontId="17" fillId="0" borderId="23" xfId="0" applyNumberFormat="1" applyFont="1" applyFill="1" applyBorder="1" applyAlignment="1"/>
    <xf numFmtId="2" fontId="17" fillId="0" borderId="23" xfId="0" applyNumberFormat="1" applyFont="1" applyFill="1" applyBorder="1"/>
    <xf numFmtId="0" fontId="18" fillId="0" borderId="3" xfId="0" applyFont="1" applyFill="1" applyBorder="1"/>
    <xf numFmtId="0" fontId="18" fillId="0" borderId="3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6" xfId="0" applyFont="1" applyFill="1" applyBorder="1" applyAlignment="1"/>
    <xf numFmtId="0" fontId="17" fillId="0" borderId="19" xfId="4" applyFont="1" applyFill="1" applyBorder="1" applyAlignment="1">
      <alignment horizontal="left"/>
    </xf>
    <xf numFmtId="3" fontId="13" fillId="0" borderId="0" xfId="0" applyNumberFormat="1" applyFont="1" applyFill="1"/>
    <xf numFmtId="0" fontId="12" fillId="0" borderId="3" xfId="0" applyFont="1" applyFill="1" applyBorder="1"/>
    <xf numFmtId="0" fontId="12" fillId="0" borderId="3" xfId="0" applyFont="1" applyFill="1" applyBorder="1" applyAlignment="1">
      <alignment horizontal="center" vertical="top" wrapText="1"/>
    </xf>
    <xf numFmtId="0" fontId="11" fillId="0" borderId="23" xfId="0" applyFont="1" applyFill="1" applyBorder="1"/>
    <xf numFmtId="0" fontId="12" fillId="0" borderId="23" xfId="0" applyFont="1" applyFill="1" applyBorder="1" applyAlignment="1">
      <alignment vertical="center"/>
    </xf>
    <xf numFmtId="0" fontId="12" fillId="0" borderId="23" xfId="0" applyFont="1" applyFill="1" applyBorder="1"/>
    <xf numFmtId="0" fontId="12" fillId="0" borderId="13" xfId="0" applyFont="1" applyFill="1" applyBorder="1"/>
    <xf numFmtId="0" fontId="12" fillId="0" borderId="13" xfId="0" applyFont="1" applyFill="1" applyBorder="1" applyAlignment="1">
      <alignment horizontal="center" vertical="center"/>
    </xf>
    <xf numFmtId="3" fontId="12" fillId="0" borderId="13" xfId="0" applyNumberFormat="1" applyFont="1" applyFill="1" applyBorder="1"/>
    <xf numFmtId="2" fontId="12" fillId="0" borderId="13" xfId="0" applyNumberFormat="1" applyFont="1" applyFill="1" applyBorder="1"/>
    <xf numFmtId="0" fontId="12" fillId="0" borderId="13" xfId="0" applyFont="1" applyFill="1" applyBorder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3" fontId="12" fillId="0" borderId="13" xfId="0" applyNumberFormat="1" applyFont="1" applyFill="1" applyBorder="1" applyAlignment="1">
      <alignment wrapText="1"/>
    </xf>
    <xf numFmtId="2" fontId="12" fillId="0" borderId="13" xfId="0" applyNumberFormat="1" applyFont="1" applyFill="1" applyBorder="1" applyAlignment="1">
      <alignment wrapText="1"/>
    </xf>
    <xf numFmtId="0" fontId="12" fillId="0" borderId="14" xfId="0" applyFont="1" applyFill="1" applyBorder="1"/>
    <xf numFmtId="0" fontId="12" fillId="0" borderId="14" xfId="0" applyFont="1" applyFill="1" applyBorder="1" applyAlignment="1">
      <alignment horizontal="center" vertical="center"/>
    </xf>
    <xf numFmtId="3" fontId="12" fillId="0" borderId="14" xfId="0" applyNumberFormat="1" applyFont="1" applyFill="1" applyBorder="1"/>
    <xf numFmtId="2" fontId="12" fillId="0" borderId="14" xfId="0" applyNumberFormat="1" applyFont="1" applyFill="1" applyBorder="1"/>
    <xf numFmtId="0" fontId="13" fillId="0" borderId="1" xfId="5" applyFont="1" applyFill="1" applyBorder="1"/>
    <xf numFmtId="0" fontId="13" fillId="0" borderId="0" xfId="5" applyFont="1" applyFill="1" applyBorder="1"/>
    <xf numFmtId="0" fontId="13" fillId="0" borderId="0" xfId="9" applyFont="1" applyFill="1" applyBorder="1"/>
    <xf numFmtId="4" fontId="13" fillId="0" borderId="0" xfId="5" applyNumberFormat="1" applyFont="1" applyFill="1" applyBorder="1" applyAlignment="1"/>
    <xf numFmtId="4" fontId="13" fillId="0" borderId="0" xfId="0" applyNumberFormat="1" applyFont="1" applyFill="1" applyAlignment="1"/>
    <xf numFmtId="3" fontId="13" fillId="0" borderId="0" xfId="1" applyNumberFormat="1" applyFont="1" applyFill="1" applyBorder="1" applyAlignment="1"/>
    <xf numFmtId="3" fontId="13" fillId="0" borderId="0" xfId="5" applyNumberFormat="1" applyFont="1" applyFill="1" applyBorder="1" applyAlignment="1"/>
    <xf numFmtId="0" fontId="14" fillId="0" borderId="0" xfId="5" applyFont="1" applyFill="1" applyBorder="1"/>
    <xf numFmtId="3" fontId="13" fillId="0" borderId="0" xfId="0" applyNumberFormat="1" applyFont="1" applyFill="1" applyBorder="1" applyAlignment="1"/>
    <xf numFmtId="0" fontId="13" fillId="0" borderId="0" xfId="1" applyNumberFormat="1" applyFont="1" applyFill="1" applyBorder="1" applyAlignment="1"/>
    <xf numFmtId="164" fontId="13" fillId="0" borderId="0" xfId="5" applyNumberFormat="1" applyFont="1" applyFill="1" applyBorder="1" applyAlignment="1"/>
    <xf numFmtId="0" fontId="13" fillId="0" borderId="0" xfId="9" applyFont="1" applyFill="1" applyBorder="1" applyAlignment="1"/>
    <xf numFmtId="168" fontId="12" fillId="0" borderId="0" xfId="0" applyNumberFormat="1" applyFont="1" applyFill="1" applyAlignment="1"/>
    <xf numFmtId="0" fontId="17" fillId="0" borderId="0" xfId="12" applyNumberFormat="1" applyFont="1" applyFill="1" applyBorder="1" applyAlignment="1">
      <alignment horizontal="left"/>
    </xf>
    <xf numFmtId="0" fontId="12" fillId="0" borderId="3" xfId="5" applyFont="1" applyFill="1" applyBorder="1"/>
    <xf numFmtId="0" fontId="12" fillId="0" borderId="3" xfId="5" applyFont="1" applyFill="1" applyBorder="1" applyAlignment="1">
      <alignment vertical="center"/>
    </xf>
    <xf numFmtId="0" fontId="12" fillId="0" borderId="3" xfId="5" applyFont="1" applyFill="1" applyBorder="1" applyAlignment="1">
      <alignment horizontal="center" vertical="top" wrapText="1"/>
    </xf>
    <xf numFmtId="0" fontId="11" fillId="0" borderId="12" xfId="5" applyNumberFormat="1" applyFont="1" applyFill="1" applyBorder="1"/>
    <xf numFmtId="0" fontId="12" fillId="0" borderId="12" xfId="5" applyFont="1" applyFill="1" applyBorder="1"/>
    <xf numFmtId="3" fontId="11" fillId="0" borderId="12" xfId="5" applyNumberFormat="1" applyFont="1" applyFill="1" applyBorder="1" applyAlignment="1"/>
    <xf numFmtId="168" fontId="11" fillId="0" borderId="12" xfId="5" applyNumberFormat="1" applyFont="1" applyFill="1" applyBorder="1" applyAlignment="1"/>
    <xf numFmtId="4" fontId="11" fillId="0" borderId="12" xfId="5" applyNumberFormat="1" applyFont="1" applyFill="1" applyBorder="1" applyAlignment="1"/>
    <xf numFmtId="4" fontId="11" fillId="0" borderId="12" xfId="0" applyNumberFormat="1" applyFont="1" applyFill="1" applyBorder="1" applyAlignment="1"/>
    <xf numFmtId="0" fontId="11" fillId="0" borderId="13" xfId="5" applyNumberFormat="1" applyFont="1" applyFill="1" applyBorder="1"/>
    <xf numFmtId="0" fontId="12" fillId="0" borderId="13" xfId="5" applyFont="1" applyFill="1" applyBorder="1"/>
    <xf numFmtId="3" fontId="11" fillId="0" borderId="13" xfId="5" applyNumberFormat="1" applyFont="1" applyFill="1" applyBorder="1" applyAlignment="1"/>
    <xf numFmtId="168" fontId="11" fillId="0" borderId="13" xfId="5" applyNumberFormat="1" applyFont="1" applyFill="1" applyBorder="1" applyAlignment="1"/>
    <xf numFmtId="4" fontId="11" fillId="0" borderId="13" xfId="5" applyNumberFormat="1" applyFont="1" applyFill="1" applyBorder="1" applyAlignment="1"/>
    <xf numFmtId="4" fontId="11" fillId="0" borderId="13" xfId="0" applyNumberFormat="1" applyFont="1" applyFill="1" applyBorder="1" applyAlignment="1"/>
    <xf numFmtId="0" fontId="12" fillId="0" borderId="13" xfId="9" applyFont="1" applyFill="1" applyBorder="1"/>
    <xf numFmtId="3" fontId="12" fillId="0" borderId="13" xfId="9" applyNumberFormat="1" applyFont="1" applyFill="1" applyBorder="1" applyAlignment="1"/>
    <xf numFmtId="168" fontId="12" fillId="0" borderId="13" xfId="1" applyNumberFormat="1" applyFont="1" applyFill="1" applyBorder="1" applyAlignment="1"/>
    <xf numFmtId="168" fontId="12" fillId="0" borderId="13" xfId="5" applyNumberFormat="1" applyFont="1" applyFill="1" applyBorder="1" applyAlignment="1"/>
    <xf numFmtId="4" fontId="12" fillId="0" borderId="13" xfId="5" applyNumberFormat="1" applyFont="1" applyFill="1" applyBorder="1" applyAlignment="1"/>
    <xf numFmtId="4" fontId="12" fillId="0" borderId="13" xfId="0" applyNumberFormat="1" applyFont="1" applyFill="1" applyBorder="1" applyAlignment="1"/>
    <xf numFmtId="0" fontId="12" fillId="0" borderId="13" xfId="9" applyFont="1" applyFill="1" applyBorder="1" applyAlignment="1">
      <alignment horizontal="left"/>
    </xf>
    <xf numFmtId="4" fontId="12" fillId="0" borderId="13" xfId="0" applyNumberFormat="1" applyFont="1" applyFill="1" applyBorder="1" applyAlignment="1">
      <alignment vertical="center" wrapText="1"/>
    </xf>
    <xf numFmtId="3" fontId="11" fillId="0" borderId="13" xfId="9" applyNumberFormat="1" applyFont="1" applyFill="1" applyBorder="1" applyAlignment="1"/>
    <xf numFmtId="168" fontId="11" fillId="0" borderId="13" xfId="9" applyNumberFormat="1" applyFont="1" applyFill="1" applyBorder="1" applyAlignment="1"/>
    <xf numFmtId="168" fontId="12" fillId="0" borderId="13" xfId="0" applyNumberFormat="1" applyFont="1" applyFill="1" applyBorder="1" applyAlignment="1"/>
    <xf numFmtId="4" fontId="12" fillId="0" borderId="13" xfId="1" applyNumberFormat="1" applyFont="1" applyFill="1" applyBorder="1" applyAlignment="1"/>
    <xf numFmtId="3" fontId="12" fillId="0" borderId="13" xfId="0" applyNumberFormat="1" applyFont="1" applyFill="1" applyBorder="1" applyAlignment="1"/>
    <xf numFmtId="3" fontId="12" fillId="0" borderId="13" xfId="1" applyNumberFormat="1" applyFont="1" applyFill="1" applyBorder="1" applyAlignment="1"/>
    <xf numFmtId="4" fontId="21" fillId="0" borderId="13" xfId="1" applyNumberFormat="1" applyFont="1" applyFill="1" applyBorder="1" applyAlignment="1"/>
    <xf numFmtId="168" fontId="22" fillId="0" borderId="13" xfId="1" applyNumberFormat="1" applyFont="1" applyFill="1" applyBorder="1" applyAlignment="1"/>
    <xf numFmtId="3" fontId="22" fillId="0" borderId="13" xfId="1" applyNumberFormat="1" applyFont="1" applyFill="1" applyBorder="1" applyAlignment="1"/>
    <xf numFmtId="3" fontId="12" fillId="0" borderId="13" xfId="5" applyNumberFormat="1" applyFont="1" applyFill="1" applyBorder="1" applyAlignment="1"/>
    <xf numFmtId="0" fontId="11" fillId="0" borderId="13" xfId="5" applyFont="1" applyFill="1" applyBorder="1"/>
    <xf numFmtId="0" fontId="11" fillId="0" borderId="14" xfId="5" applyFont="1" applyFill="1" applyBorder="1"/>
    <xf numFmtId="0" fontId="12" fillId="0" borderId="14" xfId="9" applyFont="1" applyFill="1" applyBorder="1" applyAlignment="1">
      <alignment horizontal="left"/>
    </xf>
    <xf numFmtId="3" fontId="12" fillId="0" borderId="14" xfId="0" applyNumberFormat="1" applyFont="1" applyFill="1" applyBorder="1" applyAlignment="1"/>
    <xf numFmtId="3" fontId="12" fillId="0" borderId="14" xfId="1" applyNumberFormat="1" applyFont="1" applyFill="1" applyBorder="1" applyAlignment="1"/>
    <xf numFmtId="3" fontId="12" fillId="0" borderId="14" xfId="5" applyNumberFormat="1" applyFont="1" applyFill="1" applyBorder="1" applyAlignment="1"/>
    <xf numFmtId="4" fontId="12" fillId="0" borderId="14" xfId="5" applyNumberFormat="1" applyFont="1" applyFill="1" applyBorder="1" applyAlignment="1"/>
    <xf numFmtId="4" fontId="12" fillId="0" borderId="14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12" fillId="0" borderId="0" xfId="0" applyFont="1" applyFill="1" applyBorder="1"/>
    <xf numFmtId="0" fontId="13" fillId="0" borderId="1" xfId="0" applyNumberFormat="1" applyFont="1" applyFill="1" applyBorder="1" applyAlignment="1"/>
    <xf numFmtId="168" fontId="12" fillId="0" borderId="0" xfId="0" applyNumberFormat="1" applyFont="1" applyFill="1"/>
    <xf numFmtId="0" fontId="13" fillId="0" borderId="0" xfId="0" applyFont="1" applyFill="1" applyAlignment="1">
      <alignment horizontal="left" indent="1"/>
    </xf>
    <xf numFmtId="168" fontId="13" fillId="0" borderId="0" xfId="0" applyNumberFormat="1" applyFont="1" applyFill="1"/>
    <xf numFmtId="0" fontId="15" fillId="0" borderId="0" xfId="0" applyFont="1" applyFill="1" applyAlignment="1">
      <alignment horizontal="left" indent="1"/>
    </xf>
    <xf numFmtId="0" fontId="12" fillId="0" borderId="10" xfId="0" applyNumberFormat="1" applyFont="1" applyFill="1" applyBorder="1" applyAlignment="1">
      <alignment horizontal="center"/>
    </xf>
    <xf numFmtId="0" fontId="12" fillId="0" borderId="11" xfId="0" applyNumberFormat="1" applyFont="1" applyFill="1" applyBorder="1" applyAlignment="1">
      <alignment horizontal="center"/>
    </xf>
    <xf numFmtId="0" fontId="11" fillId="0" borderId="12" xfId="0" applyFont="1" applyFill="1" applyBorder="1"/>
    <xf numFmtId="0" fontId="12" fillId="0" borderId="12" xfId="0" applyFont="1" applyFill="1" applyBorder="1"/>
    <xf numFmtId="168" fontId="12" fillId="0" borderId="12" xfId="0" applyNumberFormat="1" applyFont="1" applyFill="1" applyBorder="1"/>
    <xf numFmtId="2" fontId="12" fillId="0" borderId="12" xfId="0" applyNumberFormat="1" applyFont="1" applyFill="1" applyBorder="1"/>
    <xf numFmtId="0" fontId="11" fillId="0" borderId="13" xfId="0" applyFont="1" applyFill="1" applyBorder="1"/>
    <xf numFmtId="168" fontId="12" fillId="0" borderId="13" xfId="0" applyNumberFormat="1" applyFont="1" applyFill="1" applyBorder="1"/>
    <xf numFmtId="0" fontId="12" fillId="0" borderId="13" xfId="0" applyFont="1" applyFill="1" applyBorder="1" applyAlignment="1"/>
    <xf numFmtId="168" fontId="12" fillId="0" borderId="14" xfId="0" applyNumberFormat="1" applyFont="1" applyFill="1" applyBorder="1"/>
    <xf numFmtId="0" fontId="12" fillId="0" borderId="16" xfId="0" applyFont="1" applyFill="1" applyBorder="1"/>
    <xf numFmtId="0" fontId="11" fillId="0" borderId="19" xfId="0" applyFont="1" applyFill="1" applyBorder="1"/>
    <xf numFmtId="0" fontId="12" fillId="0" borderId="16" xfId="0" applyFont="1" applyFill="1" applyBorder="1" applyAlignment="1"/>
    <xf numFmtId="0" fontId="12" fillId="0" borderId="17" xfId="0" applyFont="1" applyFill="1" applyBorder="1" applyAlignment="1"/>
    <xf numFmtId="0" fontId="12" fillId="0" borderId="19" xfId="0" applyFont="1" applyFill="1" applyBorder="1"/>
    <xf numFmtId="0" fontId="12" fillId="0" borderId="20" xfId="0" applyFont="1" applyFill="1" applyBorder="1"/>
    <xf numFmtId="0" fontId="12" fillId="0" borderId="13" xfId="0" applyNumberFormat="1" applyFont="1" applyFill="1" applyBorder="1" applyAlignment="1"/>
    <xf numFmtId="169" fontId="12" fillId="0" borderId="13" xfId="0" applyNumberFormat="1" applyFont="1" applyFill="1" applyBorder="1"/>
    <xf numFmtId="0" fontId="12" fillId="0" borderId="21" xfId="0" applyFont="1" applyFill="1" applyBorder="1" applyAlignment="1">
      <alignment horizontal="center" vertical="top" wrapText="1"/>
    </xf>
    <xf numFmtId="168" fontId="11" fillId="0" borderId="23" xfId="0" applyNumberFormat="1" applyFont="1" applyFill="1" applyBorder="1"/>
    <xf numFmtId="2" fontId="11" fillId="0" borderId="23" xfId="0" applyNumberFormat="1" applyFont="1" applyFill="1" applyBorder="1"/>
    <xf numFmtId="0" fontId="12" fillId="0" borderId="17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/>
    </xf>
    <xf numFmtId="0" fontId="11" fillId="0" borderId="3" xfId="0" applyFont="1" applyFill="1" applyBorder="1"/>
    <xf numFmtId="164" fontId="11" fillId="0" borderId="3" xfId="0" applyNumberFormat="1" applyFont="1" applyFill="1" applyBorder="1"/>
    <xf numFmtId="2" fontId="11" fillId="0" borderId="3" xfId="0" applyNumberFormat="1" applyFont="1" applyFill="1" applyBorder="1"/>
    <xf numFmtId="164" fontId="12" fillId="0" borderId="23" xfId="0" applyNumberFormat="1" applyFont="1" applyFill="1" applyBorder="1"/>
    <xf numFmtId="2" fontId="12" fillId="0" borderId="23" xfId="0" applyNumberFormat="1" applyFont="1" applyFill="1" applyBorder="1"/>
    <xf numFmtId="0" fontId="12" fillId="0" borderId="13" xfId="0" applyFont="1" applyFill="1" applyBorder="1" applyAlignment="1">
      <alignment horizontal="left" indent="1"/>
    </xf>
    <xf numFmtId="164" fontId="12" fillId="0" borderId="13" xfId="0" applyNumberFormat="1" applyFont="1" applyFill="1" applyBorder="1"/>
    <xf numFmtId="0" fontId="12" fillId="0" borderId="14" xfId="0" applyFont="1" applyFill="1" applyBorder="1" applyAlignment="1">
      <alignment horizontal="left" indent="1"/>
    </xf>
    <xf numFmtId="164" fontId="12" fillId="0" borderId="14" xfId="0" applyNumberFormat="1" applyFont="1" applyFill="1" applyBorder="1"/>
    <xf numFmtId="0" fontId="12" fillId="0" borderId="0" xfId="6" applyFont="1" applyFill="1" applyBorder="1"/>
    <xf numFmtId="0" fontId="12" fillId="0" borderId="0" xfId="6" applyFont="1" applyFill="1" applyBorder="1" applyAlignment="1">
      <alignment horizontal="right"/>
    </xf>
    <xf numFmtId="0" fontId="11" fillId="0" borderId="0" xfId="6" applyNumberFormat="1" applyFont="1" applyFill="1" applyBorder="1" applyAlignment="1">
      <alignment horizontal="left"/>
    </xf>
    <xf numFmtId="164" fontId="11" fillId="0" borderId="0" xfId="6" applyNumberFormat="1" applyFont="1" applyFill="1" applyBorder="1" applyAlignment="1">
      <alignment horizontal="center"/>
    </xf>
    <xf numFmtId="2" fontId="11" fillId="0" borderId="0" xfId="11" applyNumberFormat="1" applyFont="1" applyFill="1" applyBorder="1" applyAlignment="1">
      <alignment horizontal="right"/>
    </xf>
    <xf numFmtId="2" fontId="11" fillId="0" borderId="0" xfId="11" applyNumberFormat="1" applyFont="1" applyFill="1" applyBorder="1" applyAlignment="1">
      <alignment horizontal="right" indent="3"/>
    </xf>
    <xf numFmtId="0" fontId="12" fillId="0" borderId="12" xfId="6" applyFont="1" applyFill="1" applyBorder="1" applyAlignment="1">
      <alignment horizontal="center"/>
    </xf>
    <xf numFmtId="0" fontId="12" fillId="0" borderId="13" xfId="6" applyFont="1" applyFill="1" applyBorder="1" applyAlignment="1">
      <alignment horizontal="center"/>
    </xf>
    <xf numFmtId="2" fontId="11" fillId="0" borderId="13" xfId="11" applyNumberFormat="1" applyFont="1" applyFill="1" applyBorder="1" applyAlignment="1"/>
    <xf numFmtId="0" fontId="12" fillId="0" borderId="13" xfId="6" applyNumberFormat="1" applyFont="1" applyFill="1" applyBorder="1" applyAlignment="1"/>
    <xf numFmtId="0" fontId="12" fillId="0" borderId="13" xfId="6" applyFont="1" applyFill="1" applyBorder="1" applyAlignment="1"/>
    <xf numFmtId="2" fontId="12" fillId="0" borderId="13" xfId="11" applyNumberFormat="1" applyFont="1" applyFill="1" applyBorder="1" applyAlignment="1"/>
    <xf numFmtId="0" fontId="11" fillId="0" borderId="13" xfId="6" applyFont="1" applyFill="1" applyBorder="1" applyAlignment="1">
      <alignment horizontal="left"/>
    </xf>
    <xf numFmtId="164" fontId="11" fillId="0" borderId="13" xfId="6" applyNumberFormat="1" applyFont="1" applyFill="1" applyBorder="1" applyAlignment="1">
      <alignment horizontal="center"/>
    </xf>
    <xf numFmtId="0" fontId="11" fillId="0" borderId="14" xfId="6" applyFont="1" applyFill="1" applyBorder="1" applyAlignment="1">
      <alignment horizontal="left"/>
    </xf>
    <xf numFmtId="164" fontId="11" fillId="0" borderId="14" xfId="6" applyNumberFormat="1" applyFont="1" applyFill="1" applyBorder="1" applyAlignment="1">
      <alignment horizontal="center"/>
    </xf>
    <xf numFmtId="2" fontId="11" fillId="0" borderId="14" xfId="11" applyNumberFormat="1" applyFont="1" applyFill="1" applyBorder="1" applyAlignment="1"/>
    <xf numFmtId="0" fontId="12" fillId="0" borderId="3" xfId="6" applyNumberFormat="1" applyFont="1" applyFill="1" applyBorder="1" applyAlignment="1">
      <alignment horizontal="center" vertical="center"/>
    </xf>
    <xf numFmtId="0" fontId="12" fillId="0" borderId="3" xfId="6" applyNumberFormat="1" applyFont="1" applyFill="1" applyBorder="1" applyAlignment="1">
      <alignment horizontal="center" vertical="center" wrapText="1"/>
    </xf>
    <xf numFmtId="0" fontId="12" fillId="0" borderId="24" xfId="6" applyFont="1" applyFill="1" applyBorder="1" applyAlignment="1">
      <alignment horizontal="center"/>
    </xf>
    <xf numFmtId="0" fontId="12" fillId="0" borderId="21" xfId="6" applyNumberFormat="1" applyFont="1" applyFill="1" applyBorder="1" applyAlignment="1">
      <alignment horizontal="center" vertical="center" wrapText="1"/>
    </xf>
    <xf numFmtId="2" fontId="11" fillId="0" borderId="23" xfId="11" applyNumberFormat="1" applyFont="1" applyFill="1" applyBorder="1" applyAlignment="1"/>
    <xf numFmtId="0" fontId="12" fillId="0" borderId="3" xfId="6" applyFont="1" applyFill="1" applyBorder="1" applyAlignment="1">
      <alignment horizontal="center"/>
    </xf>
    <xf numFmtId="0" fontId="12" fillId="0" borderId="3" xfId="6" applyFont="1" applyFill="1" applyBorder="1"/>
    <xf numFmtId="0" fontId="12" fillId="0" borderId="3" xfId="6" applyFont="1" applyFill="1" applyBorder="1" applyAlignment="1">
      <alignment horizontal="center"/>
    </xf>
    <xf numFmtId="0" fontId="12" fillId="0" borderId="16" xfId="6" applyNumberFormat="1" applyFont="1" applyFill="1" applyBorder="1" applyAlignment="1"/>
    <xf numFmtId="0" fontId="22" fillId="0" borderId="16" xfId="6" applyNumberFormat="1" applyFont="1" applyFill="1" applyBorder="1" applyAlignment="1"/>
    <xf numFmtId="0" fontId="12" fillId="0" borderId="16" xfId="6" applyFont="1" applyFill="1" applyBorder="1" applyAlignment="1"/>
    <xf numFmtId="0" fontId="12" fillId="0" borderId="19" xfId="6" applyFont="1" applyFill="1" applyBorder="1"/>
    <xf numFmtId="0" fontId="23" fillId="0" borderId="23" xfId="6" applyNumberFormat="1" applyFont="1" applyFill="1" applyBorder="1" applyAlignment="1">
      <alignment horizontal="left"/>
    </xf>
    <xf numFmtId="0" fontId="24" fillId="0" borderId="23" xfId="6" applyFont="1" applyFill="1" applyBorder="1"/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left"/>
    </xf>
    <xf numFmtId="4" fontId="12" fillId="0" borderId="13" xfId="0" applyNumberFormat="1" applyFont="1" applyFill="1" applyBorder="1"/>
    <xf numFmtId="0" fontId="12" fillId="0" borderId="14" xfId="0" applyFont="1" applyFill="1" applyBorder="1" applyAlignment="1">
      <alignment horizontal="left"/>
    </xf>
    <xf numFmtId="0" fontId="11" fillId="0" borderId="0" xfId="7" applyNumberFormat="1" applyFont="1" applyFill="1" applyBorder="1" applyAlignment="1"/>
    <xf numFmtId="0" fontId="12" fillId="0" borderId="0" xfId="7" applyFont="1" applyFill="1" applyBorder="1" applyAlignment="1">
      <alignment vertical="center"/>
    </xf>
    <xf numFmtId="0" fontId="12" fillId="0" borderId="0" xfId="7" applyFont="1" applyFill="1"/>
    <xf numFmtId="164" fontId="12" fillId="0" borderId="0" xfId="7" applyNumberFormat="1" applyFont="1" applyFill="1" applyAlignment="1"/>
    <xf numFmtId="0" fontId="12" fillId="0" borderId="0" xfId="7" applyFont="1" applyFill="1" applyAlignment="1"/>
    <xf numFmtId="164" fontId="12" fillId="0" borderId="0" xfId="0" applyNumberFormat="1" applyFont="1" applyFill="1" applyBorder="1" applyAlignment="1"/>
    <xf numFmtId="0" fontId="17" fillId="0" borderId="0" xfId="7" applyNumberFormat="1" applyFont="1" applyFill="1" applyBorder="1" applyAlignment="1"/>
    <xf numFmtId="0" fontId="18" fillId="0" borderId="0" xfId="7" applyFont="1" applyFill="1" applyBorder="1" applyAlignment="1">
      <alignment vertical="center"/>
    </xf>
    <xf numFmtId="0" fontId="11" fillId="0" borderId="13" xfId="13" applyNumberFormat="1" applyFont="1" applyFill="1" applyBorder="1" applyAlignment="1"/>
    <xf numFmtId="0" fontId="12" fillId="0" borderId="13" xfId="13" applyFont="1" applyFill="1" applyBorder="1" applyAlignment="1"/>
    <xf numFmtId="168" fontId="21" fillId="0" borderId="13" xfId="13" applyNumberFormat="1" applyFont="1" applyFill="1" applyBorder="1" applyAlignment="1"/>
    <xf numFmtId="2" fontId="12" fillId="0" borderId="13" xfId="13" applyNumberFormat="1" applyFont="1" applyFill="1" applyBorder="1" applyAlignment="1"/>
    <xf numFmtId="0" fontId="12" fillId="0" borderId="13" xfId="13" applyFont="1" applyFill="1" applyBorder="1" applyAlignment="1">
      <alignment horizontal="left"/>
    </xf>
    <xf numFmtId="168" fontId="12" fillId="0" borderId="13" xfId="14" applyNumberFormat="1" applyFont="1" applyFill="1" applyBorder="1" applyAlignment="1"/>
    <xf numFmtId="2" fontId="12" fillId="0" borderId="13" xfId="10" applyNumberFormat="1" applyFont="1" applyFill="1" applyBorder="1" applyAlignment="1"/>
    <xf numFmtId="2" fontId="12" fillId="0" borderId="13" xfId="14" applyNumberFormat="1" applyFont="1" applyFill="1" applyBorder="1" applyAlignment="1"/>
    <xf numFmtId="168" fontId="11" fillId="0" borderId="13" xfId="0" applyNumberFormat="1" applyFont="1" applyFill="1" applyBorder="1" applyAlignment="1"/>
    <xf numFmtId="2" fontId="11" fillId="0" borderId="13" xfId="7" applyNumberFormat="1" applyFont="1" applyFill="1" applyBorder="1" applyAlignment="1"/>
    <xf numFmtId="2" fontId="12" fillId="0" borderId="13" xfId="7" applyNumberFormat="1" applyFont="1" applyFill="1" applyBorder="1" applyAlignment="1"/>
    <xf numFmtId="164" fontId="12" fillId="0" borderId="13" xfId="7" applyNumberFormat="1" applyFont="1" applyFill="1" applyBorder="1" applyAlignment="1"/>
    <xf numFmtId="0" fontId="12" fillId="0" borderId="14" xfId="0" applyNumberFormat="1" applyFont="1" applyFill="1" applyBorder="1" applyAlignment="1"/>
    <xf numFmtId="164" fontId="12" fillId="0" borderId="14" xfId="7" applyNumberFormat="1" applyFont="1" applyFill="1" applyBorder="1" applyAlignment="1"/>
    <xf numFmtId="0" fontId="11" fillId="0" borderId="23" xfId="13" applyNumberFormat="1" applyFont="1" applyFill="1" applyBorder="1" applyAlignment="1"/>
    <xf numFmtId="0" fontId="12" fillId="0" borderId="23" xfId="13" applyFont="1" applyFill="1" applyBorder="1" applyAlignment="1"/>
    <xf numFmtId="168" fontId="11" fillId="0" borderId="23" xfId="13" applyNumberFormat="1" applyFont="1" applyFill="1" applyBorder="1" applyAlignment="1"/>
    <xf numFmtId="2" fontId="11" fillId="0" borderId="23" xfId="13" applyNumberFormat="1" applyFont="1" applyFill="1" applyBorder="1" applyAlignment="1"/>
    <xf numFmtId="0" fontId="12" fillId="0" borderId="3" xfId="0" applyFont="1" applyFill="1" applyBorder="1" applyAlignment="1">
      <alignment horizontal="center" vertical="center" wrapText="1"/>
    </xf>
    <xf numFmtId="0" fontId="12" fillId="0" borderId="3" xfId="7" applyNumberFormat="1" applyFont="1" applyFill="1" applyBorder="1" applyAlignment="1">
      <alignment horizontal="center" vertical="center" wrapText="1"/>
    </xf>
    <xf numFmtId="0" fontId="12" fillId="0" borderId="10" xfId="7" applyFont="1" applyFill="1" applyBorder="1" applyAlignment="1">
      <alignment horizontal="center"/>
    </xf>
    <xf numFmtId="0" fontId="12" fillId="0" borderId="11" xfId="7" applyFont="1" applyFill="1" applyBorder="1" applyAlignment="1">
      <alignment horizontal="center"/>
    </xf>
    <xf numFmtId="164" fontId="21" fillId="0" borderId="0" xfId="13" applyNumberFormat="1" applyFont="1" applyFill="1" applyBorder="1" applyAlignment="1">
      <alignment horizontal="center"/>
    </xf>
    <xf numFmtId="164" fontId="21" fillId="0" borderId="0" xfId="13" applyNumberFormat="1" applyFont="1" applyFill="1" applyBorder="1" applyAlignment="1">
      <alignment horizontal="right" vertical="center" indent="2"/>
    </xf>
    <xf numFmtId="164" fontId="11" fillId="0" borderId="0" xfId="0" applyNumberFormat="1" applyFont="1" applyFill="1" applyBorder="1" applyAlignment="1">
      <alignment horizontal="right" indent="1"/>
    </xf>
    <xf numFmtId="164" fontId="11" fillId="0" borderId="0" xfId="0" applyNumberFormat="1" applyFont="1" applyFill="1" applyBorder="1" applyAlignment="1">
      <alignment horizontal="right" indent="2"/>
    </xf>
    <xf numFmtId="0" fontId="11" fillId="0" borderId="13" xfId="13" applyNumberFormat="1" applyFont="1" applyFill="1" applyBorder="1" applyAlignment="1">
      <alignment horizontal="left"/>
    </xf>
    <xf numFmtId="168" fontId="12" fillId="0" borderId="13" xfId="0" applyNumberFormat="1" applyFont="1" applyFill="1" applyBorder="1" applyAlignment="1">
      <alignment vertical="top" wrapText="1"/>
    </xf>
    <xf numFmtId="0" fontId="12" fillId="0" borderId="13" xfId="7" applyFont="1" applyFill="1" applyBorder="1" applyAlignment="1"/>
    <xf numFmtId="0" fontId="12" fillId="0" borderId="14" xfId="7" applyFont="1" applyFill="1" applyBorder="1" applyAlignment="1"/>
    <xf numFmtId="168" fontId="12" fillId="0" borderId="14" xfId="0" applyNumberFormat="1" applyFont="1" applyFill="1" applyBorder="1" applyAlignment="1"/>
    <xf numFmtId="0" fontId="11" fillId="0" borderId="23" xfId="13" applyNumberFormat="1" applyFont="1" applyFill="1" applyBorder="1" applyAlignment="1">
      <alignment horizontal="left"/>
    </xf>
    <xf numFmtId="0" fontId="12" fillId="0" borderId="23" xfId="0" applyFont="1" applyFill="1" applyBorder="1" applyAlignment="1"/>
    <xf numFmtId="168" fontId="11" fillId="0" borderId="23" xfId="0" applyNumberFormat="1" applyFont="1" applyFill="1" applyBorder="1" applyAlignment="1">
      <alignment vertical="top" wrapText="1"/>
    </xf>
    <xf numFmtId="164" fontId="12" fillId="0" borderId="3" xfId="0" applyNumberFormat="1" applyFont="1" applyFill="1" applyBorder="1" applyAlignment="1">
      <alignment horizontal="right" indent="1"/>
    </xf>
    <xf numFmtId="164" fontId="12" fillId="0" borderId="3" xfId="0" applyNumberFormat="1" applyFont="1" applyFill="1" applyBorder="1" applyAlignment="1">
      <alignment horizontal="right" indent="2"/>
    </xf>
    <xf numFmtId="0" fontId="12" fillId="0" borderId="3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0" xfId="2" applyNumberFormat="1" applyFont="1" applyFill="1" applyBorder="1" applyAlignment="1"/>
    <xf numFmtId="0" fontId="17" fillId="0" borderId="0" xfId="0" applyFont="1" applyFill="1" applyBorder="1"/>
    <xf numFmtId="0" fontId="12" fillId="0" borderId="13" xfId="0" applyFont="1" applyFill="1" applyBorder="1" applyAlignment="1">
      <alignment horizontal="left" indent="2"/>
    </xf>
    <xf numFmtId="0" fontId="12" fillId="0" borderId="14" xfId="2" applyNumberFormat="1" applyFont="1" applyFill="1" applyBorder="1" applyAlignment="1">
      <alignment wrapText="1"/>
    </xf>
    <xf numFmtId="0" fontId="12" fillId="0" borderId="0" xfId="17" applyFont="1" applyFill="1"/>
    <xf numFmtId="0" fontId="16" fillId="0" borderId="0" xfId="0" applyFont="1" applyFill="1"/>
    <xf numFmtId="164" fontId="12" fillId="0" borderId="0" xfId="0" applyNumberFormat="1" applyFont="1" applyFill="1"/>
    <xf numFmtId="164" fontId="11" fillId="0" borderId="13" xfId="0" applyNumberFormat="1" applyFont="1" applyFill="1" applyBorder="1"/>
    <xf numFmtId="0" fontId="12" fillId="0" borderId="13" xfId="0" applyFont="1" applyFill="1" applyBorder="1" applyAlignment="1">
      <alignment horizontal="left"/>
    </xf>
    <xf numFmtId="0" fontId="21" fillId="0" borderId="13" xfId="0" quotePrefix="1" applyFont="1" applyFill="1" applyBorder="1"/>
    <xf numFmtId="0" fontId="21" fillId="0" borderId="14" xfId="0" quotePrefix="1" applyFont="1" applyFill="1" applyBorder="1"/>
    <xf numFmtId="164" fontId="11" fillId="0" borderId="23" xfId="0" applyNumberFormat="1" applyFont="1" applyFill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21" fillId="0" borderId="0" xfId="0" applyFont="1" applyFill="1"/>
    <xf numFmtId="0" fontId="21" fillId="0" borderId="13" xfId="0" applyFont="1" applyFill="1" applyBorder="1"/>
    <xf numFmtId="0" fontId="21" fillId="0" borderId="23" xfId="0" applyFont="1" applyFill="1" applyBorder="1"/>
    <xf numFmtId="0" fontId="12" fillId="0" borderId="0" xfId="0" applyFont="1" applyAlignment="1">
      <alignment wrapText="1"/>
    </xf>
    <xf numFmtId="0" fontId="11" fillId="0" borderId="0" xfId="0" applyFont="1" applyFill="1" applyAlignment="1">
      <alignment horizontal="center" wrapText="1"/>
    </xf>
    <xf numFmtId="0" fontId="17" fillId="0" borderId="0" xfId="3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16" xfId="0" applyFont="1" applyFill="1" applyBorder="1" applyAlignment="1">
      <alignment wrapText="1"/>
    </xf>
    <xf numFmtId="0" fontId="18" fillId="0" borderId="19" xfId="0" applyFont="1" applyFill="1" applyBorder="1" applyAlignment="1"/>
    <xf numFmtId="0" fontId="18" fillId="0" borderId="17" xfId="0" applyFont="1" applyFill="1" applyBorder="1" applyAlignment="1">
      <alignment wrapText="1"/>
    </xf>
  </cellXfs>
  <cellStyles count="18">
    <cellStyle name="Comma 3" xfId="1"/>
    <cellStyle name="Normal" xfId="0" builtinId="0"/>
    <cellStyle name="Normal 12" xfId="2"/>
    <cellStyle name="Normal_02NN" xfId="3"/>
    <cellStyle name="Normal_03&amp;04CN" xfId="4"/>
    <cellStyle name="Normal_06DTNN" xfId="5"/>
    <cellStyle name="Normal_07gia" xfId="6"/>
    <cellStyle name="Normal_07VT" xfId="7"/>
    <cellStyle name="Normal_Bctiendo2000" xfId="8"/>
    <cellStyle name="Normal_Bieu04.072" xfId="9"/>
    <cellStyle name="Normal_Book1" xfId="10"/>
    <cellStyle name="Normal_Book2" xfId="11"/>
    <cellStyle name="Normal_solieu gdp" xfId="17"/>
    <cellStyle name="Normal_SPT3-96_Bieudautu_Dautu(6-2011)" xfId="12"/>
    <cellStyle name="Normal_SPT3-96_TM, VT, CPI__ T02.2011" xfId="13"/>
    <cellStyle name="Normal_SPT3-96_Van tai12.2010" xfId="14"/>
    <cellStyle name="Normal_Xl0000141" xfId="15"/>
    <cellStyle name="Percent" xfId="1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F1F1F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H5" sqref="H5"/>
    </sheetView>
  </sheetViews>
  <sheetFormatPr defaultColWidth="9.140625" defaultRowHeight="16.5"/>
  <cols>
    <col min="1" max="1" width="3.85546875" style="4" customWidth="1"/>
    <col min="2" max="2" width="39.140625" style="4" customWidth="1"/>
    <col min="3" max="3" width="15.7109375" style="4" customWidth="1"/>
    <col min="4" max="4" width="13" style="4" customWidth="1"/>
    <col min="5" max="5" width="21.140625" style="4" customWidth="1"/>
    <col min="6" max="16384" width="9.140625" style="4"/>
  </cols>
  <sheetData>
    <row r="1" spans="1:6" ht="24" customHeight="1">
      <c r="A1" s="302" t="s">
        <v>281</v>
      </c>
      <c r="B1" s="302"/>
      <c r="C1" s="302"/>
      <c r="D1" s="302"/>
      <c r="E1" s="302"/>
    </row>
    <row r="2" spans="1:6" ht="19.5" customHeight="1">
      <c r="A2" s="5"/>
      <c r="B2" s="5"/>
      <c r="C2" s="6"/>
      <c r="D2" s="6"/>
      <c r="E2" s="7"/>
    </row>
    <row r="3" spans="1:6" ht="17.25" customHeight="1">
      <c r="A3" s="7"/>
      <c r="B3" s="7"/>
      <c r="C3" s="8"/>
      <c r="D3" s="7"/>
      <c r="E3" s="9"/>
    </row>
    <row r="4" spans="1:6" ht="21.75" customHeight="1">
      <c r="A4" s="10"/>
      <c r="B4" s="11"/>
      <c r="C4" s="46" t="s">
        <v>273</v>
      </c>
      <c r="D4" s="46" t="s">
        <v>272</v>
      </c>
      <c r="E4" s="46" t="s">
        <v>271</v>
      </c>
    </row>
    <row r="5" spans="1:6" ht="31.5" customHeight="1">
      <c r="A5" s="12"/>
      <c r="B5" s="13"/>
      <c r="C5" s="47"/>
      <c r="D5" s="47"/>
      <c r="E5" s="47"/>
    </row>
    <row r="6" spans="1:6" ht="20.100000000000001" customHeight="1">
      <c r="A6" s="14"/>
      <c r="B6" s="15"/>
      <c r="C6" s="16"/>
      <c r="D6" s="17"/>
      <c r="E6" s="18"/>
    </row>
    <row r="7" spans="1:6" s="24" customFormat="1" ht="19.5" customHeight="1">
      <c r="A7" s="19" t="s">
        <v>42</v>
      </c>
      <c r="B7" s="20"/>
      <c r="C7" s="21">
        <v>5384</v>
      </c>
      <c r="D7" s="21">
        <v>5641</v>
      </c>
      <c r="E7" s="22">
        <v>104.77340267459138</v>
      </c>
      <c r="F7" s="23"/>
    </row>
    <row r="8" spans="1:6" s="24" customFormat="1" ht="20.100000000000001" customHeight="1">
      <c r="A8" s="25"/>
      <c r="B8" s="26" t="s">
        <v>28</v>
      </c>
      <c r="C8" s="27">
        <v>2557</v>
      </c>
      <c r="D8" s="27">
        <v>2567</v>
      </c>
      <c r="E8" s="28">
        <v>100.39108330074306</v>
      </c>
    </row>
    <row r="9" spans="1:6" ht="20.100000000000001" customHeight="1">
      <c r="A9" s="29"/>
      <c r="B9" s="30" t="s">
        <v>7</v>
      </c>
      <c r="C9" s="31">
        <v>2557</v>
      </c>
      <c r="D9" s="31">
        <v>2567</v>
      </c>
      <c r="E9" s="32">
        <v>100.39108330074306</v>
      </c>
    </row>
    <row r="10" spans="1:6" ht="20.100000000000001" customHeight="1">
      <c r="A10" s="29"/>
      <c r="B10" s="30" t="s">
        <v>74</v>
      </c>
      <c r="C10" s="31"/>
      <c r="D10" s="31"/>
      <c r="E10" s="32"/>
    </row>
    <row r="11" spans="1:6" ht="20.100000000000001" customHeight="1">
      <c r="A11" s="29"/>
      <c r="B11" s="30" t="s">
        <v>73</v>
      </c>
      <c r="C11" s="31"/>
      <c r="D11" s="31"/>
      <c r="E11" s="32"/>
    </row>
    <row r="12" spans="1:6" s="24" customFormat="1" ht="20.100000000000001" customHeight="1">
      <c r="A12" s="33"/>
      <c r="B12" s="34" t="s">
        <v>43</v>
      </c>
      <c r="C12" s="35"/>
      <c r="D12" s="35"/>
      <c r="E12" s="32"/>
    </row>
    <row r="13" spans="1:6" ht="20.100000000000001" customHeight="1">
      <c r="A13" s="29"/>
      <c r="B13" s="30" t="s">
        <v>99</v>
      </c>
      <c r="C13" s="36">
        <v>381</v>
      </c>
      <c r="D13" s="36">
        <v>415</v>
      </c>
      <c r="E13" s="32">
        <v>108.92388451443568</v>
      </c>
    </row>
    <row r="14" spans="1:6" ht="20.100000000000001" customHeight="1">
      <c r="A14" s="29"/>
      <c r="B14" s="30" t="s">
        <v>6</v>
      </c>
      <c r="C14" s="36">
        <v>49</v>
      </c>
      <c r="D14" s="36">
        <v>51</v>
      </c>
      <c r="E14" s="32">
        <v>104.08163265306123</v>
      </c>
    </row>
    <row r="15" spans="1:6" ht="20.100000000000001" customHeight="1">
      <c r="A15" s="29"/>
      <c r="B15" s="30" t="s">
        <v>109</v>
      </c>
      <c r="C15" s="31">
        <v>796</v>
      </c>
      <c r="D15" s="31">
        <v>785</v>
      </c>
      <c r="E15" s="32">
        <v>98.618090452261313</v>
      </c>
    </row>
    <row r="16" spans="1:6" ht="20.100000000000001" customHeight="1">
      <c r="A16" s="29"/>
      <c r="B16" s="30" t="s">
        <v>100</v>
      </c>
      <c r="C16" s="31">
        <v>43</v>
      </c>
      <c r="D16" s="31">
        <v>52</v>
      </c>
      <c r="E16" s="32">
        <v>120.93023255813952</v>
      </c>
    </row>
    <row r="17" spans="1:5" ht="20.100000000000001" customHeight="1">
      <c r="A17" s="29"/>
      <c r="B17" s="30" t="s">
        <v>96</v>
      </c>
      <c r="C17" s="31">
        <v>63</v>
      </c>
      <c r="D17" s="31">
        <v>63</v>
      </c>
      <c r="E17" s="32">
        <v>100</v>
      </c>
    </row>
    <row r="18" spans="1:5" ht="20.100000000000001" customHeight="1">
      <c r="A18" s="29"/>
      <c r="B18" s="30" t="s">
        <v>101</v>
      </c>
      <c r="C18" s="31">
        <v>24</v>
      </c>
      <c r="D18" s="31">
        <v>27</v>
      </c>
      <c r="E18" s="32">
        <v>112.5</v>
      </c>
    </row>
    <row r="19" spans="1:5" ht="20.100000000000001" customHeight="1">
      <c r="A19" s="29"/>
      <c r="B19" s="30" t="s">
        <v>102</v>
      </c>
      <c r="C19" s="31">
        <v>45</v>
      </c>
      <c r="D19" s="31">
        <v>46</v>
      </c>
      <c r="E19" s="32">
        <v>102.22222222222221</v>
      </c>
    </row>
    <row r="20" spans="1:5" ht="20.100000000000001" customHeight="1">
      <c r="A20" s="29"/>
      <c r="B20" s="30" t="s">
        <v>103</v>
      </c>
      <c r="C20" s="31">
        <v>2</v>
      </c>
      <c r="D20" s="31"/>
      <c r="E20" s="32"/>
    </row>
    <row r="21" spans="1:5" ht="20.100000000000001" customHeight="1">
      <c r="A21" s="29"/>
      <c r="B21" s="30" t="s">
        <v>104</v>
      </c>
      <c r="C21" s="31"/>
      <c r="D21" s="31"/>
      <c r="E21" s="32"/>
    </row>
    <row r="22" spans="1:5" ht="20.100000000000001" customHeight="1">
      <c r="A22" s="29"/>
      <c r="B22" s="30" t="s">
        <v>97</v>
      </c>
      <c r="C22" s="31">
        <v>1133</v>
      </c>
      <c r="D22" s="31">
        <v>1279</v>
      </c>
      <c r="E22" s="32">
        <v>112.88614298323037</v>
      </c>
    </row>
    <row r="23" spans="1:5" ht="20.100000000000001" customHeight="1">
      <c r="A23" s="29"/>
      <c r="B23" s="30" t="s">
        <v>98</v>
      </c>
      <c r="C23" s="31">
        <v>95</v>
      </c>
      <c r="D23" s="31">
        <v>93</v>
      </c>
      <c r="E23" s="32">
        <v>97.894736842105274</v>
      </c>
    </row>
    <row r="24" spans="1:5" ht="20.100000000000001" customHeight="1">
      <c r="A24" s="29"/>
      <c r="B24" s="30" t="s">
        <v>105</v>
      </c>
      <c r="C24" s="31">
        <v>60</v>
      </c>
      <c r="D24" s="31">
        <v>58</v>
      </c>
      <c r="E24" s="32">
        <v>96.666666666666671</v>
      </c>
    </row>
    <row r="25" spans="1:5" ht="20.100000000000001" customHeight="1">
      <c r="A25" s="29"/>
      <c r="B25" s="30" t="s">
        <v>106</v>
      </c>
      <c r="C25" s="31">
        <v>36</v>
      </c>
      <c r="D25" s="31">
        <v>38</v>
      </c>
      <c r="E25" s="32">
        <v>105.55555555555556</v>
      </c>
    </row>
    <row r="26" spans="1:5" ht="20.100000000000001" customHeight="1">
      <c r="A26" s="29"/>
      <c r="B26" s="30" t="s">
        <v>107</v>
      </c>
      <c r="C26" s="31">
        <v>96</v>
      </c>
      <c r="D26" s="31">
        <v>139</v>
      </c>
      <c r="E26" s="32">
        <v>144.79166666666669</v>
      </c>
    </row>
    <row r="27" spans="1:5" ht="20.100000000000001" customHeight="1">
      <c r="A27" s="37"/>
      <c r="B27" s="38" t="s">
        <v>108</v>
      </c>
      <c r="C27" s="39">
        <v>4</v>
      </c>
      <c r="D27" s="39">
        <v>28</v>
      </c>
      <c r="E27" s="40">
        <v>700</v>
      </c>
    </row>
    <row r="29" spans="1:5">
      <c r="A29" s="41"/>
      <c r="B29" s="42"/>
    </row>
    <row r="30" spans="1:5">
      <c r="A30" s="41"/>
      <c r="B30" s="42"/>
    </row>
    <row r="31" spans="1:5">
      <c r="A31" s="41"/>
      <c r="B31" s="43"/>
    </row>
    <row r="32" spans="1:5">
      <c r="A32" s="41"/>
      <c r="B32" s="42"/>
    </row>
    <row r="33" spans="1:2">
      <c r="A33" s="41"/>
      <c r="B33" s="42"/>
    </row>
    <row r="34" spans="1:2" ht="17.25">
      <c r="A34" s="44"/>
      <c r="B34" s="45"/>
    </row>
    <row r="35" spans="1:2">
      <c r="A35" s="41"/>
      <c r="B35" s="41"/>
    </row>
    <row r="36" spans="1:2">
      <c r="A36" s="41"/>
      <c r="B36" s="45"/>
    </row>
    <row r="37" spans="1:2">
      <c r="A37" s="41"/>
      <c r="B37" s="45"/>
    </row>
    <row r="38" spans="1:2">
      <c r="A38" s="41"/>
      <c r="B38" s="7"/>
    </row>
  </sheetData>
  <mergeCells count="6">
    <mergeCell ref="A4:B6"/>
    <mergeCell ref="C6:E6"/>
    <mergeCell ref="E4:E5"/>
    <mergeCell ref="D4:D5"/>
    <mergeCell ref="C4:C5"/>
    <mergeCell ref="A1:E1"/>
  </mergeCells>
  <phoneticPr fontId="2" type="noConversion"/>
  <pageMargins left="0.6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opLeftCell="A7" workbookViewId="0">
      <selection activeCell="J10" sqref="J10"/>
    </sheetView>
  </sheetViews>
  <sheetFormatPr defaultColWidth="9.140625" defaultRowHeight="15.75"/>
  <cols>
    <col min="1" max="1" width="4" style="1" customWidth="1"/>
    <col min="2" max="2" width="26.5703125" style="1" customWidth="1"/>
    <col min="3" max="3" width="12.5703125" style="1" customWidth="1"/>
    <col min="4" max="4" width="12.28515625" style="1" customWidth="1"/>
    <col min="5" max="5" width="12.42578125" style="1" customWidth="1"/>
    <col min="6" max="6" width="12" style="1" customWidth="1"/>
    <col min="7" max="7" width="19.28515625" style="1" customWidth="1"/>
    <col min="8" max="16384" width="9.140625" style="1"/>
  </cols>
  <sheetData>
    <row r="1" spans="1:7" ht="24" customHeight="1">
      <c r="A1" s="239" t="s">
        <v>256</v>
      </c>
      <c r="B1" s="240"/>
      <c r="C1" s="240"/>
      <c r="D1" s="240"/>
      <c r="E1" s="240"/>
      <c r="F1" s="234"/>
      <c r="G1" s="234"/>
    </row>
    <row r="2" spans="1:7" ht="26.25" customHeight="1">
      <c r="A2" s="1" t="s">
        <v>93</v>
      </c>
      <c r="B2" s="235"/>
      <c r="C2" s="235"/>
      <c r="D2" s="235"/>
      <c r="E2" s="235"/>
      <c r="F2" s="235"/>
      <c r="G2" s="235"/>
    </row>
    <row r="3" spans="1:7" ht="65.25" customHeight="1">
      <c r="A3" s="261"/>
      <c r="B3" s="262"/>
      <c r="C3" s="259" t="s">
        <v>257</v>
      </c>
      <c r="D3" s="259" t="s">
        <v>258</v>
      </c>
      <c r="E3" s="259" t="s">
        <v>79</v>
      </c>
      <c r="F3" s="259" t="s">
        <v>259</v>
      </c>
      <c r="G3" s="259" t="s">
        <v>76</v>
      </c>
    </row>
    <row r="4" spans="1:7" ht="18" customHeight="1">
      <c r="A4" s="261"/>
      <c r="B4" s="262"/>
      <c r="C4" s="260"/>
      <c r="D4" s="260"/>
      <c r="E4" s="260"/>
      <c r="F4" s="260"/>
      <c r="G4" s="260"/>
    </row>
    <row r="5" spans="1:7" ht="18" customHeight="1">
      <c r="A5" s="255" t="s">
        <v>63</v>
      </c>
      <c r="B5" s="256"/>
      <c r="C5" s="257">
        <v>967.53</v>
      </c>
      <c r="D5" s="257">
        <v>1030.8499999999999</v>
      </c>
      <c r="E5" s="257">
        <v>1998.3799999999999</v>
      </c>
      <c r="F5" s="258">
        <v>112.58491513946834</v>
      </c>
      <c r="G5" s="258">
        <v>107.76016867352935</v>
      </c>
    </row>
    <row r="6" spans="1:7" ht="18" customHeight="1">
      <c r="A6" s="241" t="s">
        <v>62</v>
      </c>
      <c r="B6" s="242"/>
      <c r="C6" s="243"/>
      <c r="D6" s="243"/>
      <c r="E6" s="243"/>
      <c r="F6" s="244"/>
      <c r="G6" s="244"/>
    </row>
    <row r="7" spans="1:7" ht="18" customHeight="1">
      <c r="A7" s="245"/>
      <c r="B7" s="181" t="s">
        <v>65</v>
      </c>
      <c r="C7" s="246">
        <v>967.53</v>
      </c>
      <c r="D7" s="246">
        <v>1030.8499999999999</v>
      </c>
      <c r="E7" s="246">
        <f>E5</f>
        <v>1998.3799999999999</v>
      </c>
      <c r="F7" s="247">
        <f>F5</f>
        <v>112.58491513946834</v>
      </c>
      <c r="G7" s="248">
        <f>G5</f>
        <v>107.76016867352935</v>
      </c>
    </row>
    <row r="8" spans="1:7" ht="18" customHeight="1">
      <c r="A8" s="242"/>
      <c r="B8" s="181" t="s">
        <v>66</v>
      </c>
      <c r="C8" s="246"/>
      <c r="D8" s="246"/>
      <c r="E8" s="246"/>
      <c r="F8" s="247"/>
      <c r="G8" s="248"/>
    </row>
    <row r="9" spans="1:7" ht="18" customHeight="1">
      <c r="A9" s="242"/>
      <c r="B9" s="181" t="s">
        <v>67</v>
      </c>
      <c r="C9" s="246"/>
      <c r="D9" s="246"/>
      <c r="E9" s="246"/>
      <c r="F9" s="247"/>
      <c r="G9" s="248"/>
    </row>
    <row r="10" spans="1:7" ht="18" customHeight="1">
      <c r="A10" s="242"/>
      <c r="B10" s="181" t="s">
        <v>70</v>
      </c>
      <c r="C10" s="246"/>
      <c r="D10" s="246"/>
      <c r="E10" s="246"/>
      <c r="F10" s="247"/>
      <c r="G10" s="248"/>
    </row>
    <row r="11" spans="1:7" ht="18" customHeight="1">
      <c r="A11" s="171" t="s">
        <v>64</v>
      </c>
      <c r="B11" s="91"/>
      <c r="C11" s="249">
        <v>119398.13</v>
      </c>
      <c r="D11" s="249">
        <v>126214.2</v>
      </c>
      <c r="E11" s="249">
        <v>245612.33000000002</v>
      </c>
      <c r="F11" s="250">
        <v>110.97045493471065</v>
      </c>
      <c r="G11" s="250">
        <v>107.15925308165555</v>
      </c>
    </row>
    <row r="12" spans="1:7" ht="18" customHeight="1">
      <c r="A12" s="171" t="s">
        <v>94</v>
      </c>
      <c r="B12" s="91"/>
      <c r="C12" s="142"/>
      <c r="D12" s="142"/>
      <c r="E12" s="142"/>
      <c r="F12" s="251"/>
      <c r="G12" s="251"/>
    </row>
    <row r="13" spans="1:7" ht="18" customHeight="1">
      <c r="A13" s="91"/>
      <c r="B13" s="181" t="s">
        <v>65</v>
      </c>
      <c r="C13" s="142">
        <v>119398.13</v>
      </c>
      <c r="D13" s="142">
        <v>126214.2</v>
      </c>
      <c r="E13" s="142">
        <f>E11</f>
        <v>245612.33000000002</v>
      </c>
      <c r="F13" s="251">
        <f>F11</f>
        <v>110.97045493471065</v>
      </c>
      <c r="G13" s="251">
        <f>G11</f>
        <v>107.15925308165555</v>
      </c>
    </row>
    <row r="14" spans="1:7" ht="18" customHeight="1">
      <c r="A14" s="91"/>
      <c r="B14" s="181" t="s">
        <v>66</v>
      </c>
      <c r="C14" s="144"/>
      <c r="D14" s="144"/>
      <c r="E14" s="144"/>
      <c r="F14" s="252"/>
      <c r="G14" s="252"/>
    </row>
    <row r="15" spans="1:7" ht="18" customHeight="1">
      <c r="A15" s="91"/>
      <c r="B15" s="181" t="s">
        <v>67</v>
      </c>
      <c r="C15" s="144"/>
      <c r="D15" s="144"/>
      <c r="E15" s="144"/>
      <c r="F15" s="252"/>
      <c r="G15" s="252"/>
    </row>
    <row r="16" spans="1:7" ht="18" customHeight="1">
      <c r="A16" s="99"/>
      <c r="B16" s="253" t="s">
        <v>70</v>
      </c>
      <c r="C16" s="153"/>
      <c r="D16" s="153"/>
      <c r="E16" s="153"/>
      <c r="F16" s="254"/>
      <c r="G16" s="254"/>
    </row>
    <row r="17" spans="1:7" ht="18" customHeight="1">
      <c r="A17" s="237"/>
      <c r="B17" s="158"/>
      <c r="C17" s="238"/>
      <c r="D17" s="238"/>
      <c r="E17" s="238"/>
      <c r="F17" s="236"/>
      <c r="G17" s="236"/>
    </row>
    <row r="18" spans="1:7" ht="18" customHeight="1">
      <c r="A18" s="237"/>
      <c r="B18" s="158"/>
      <c r="C18" s="238"/>
      <c r="D18" s="238"/>
      <c r="E18" s="238"/>
      <c r="F18" s="236"/>
      <c r="G18" s="236"/>
    </row>
  </sheetData>
  <mergeCells count="2">
    <mergeCell ref="A3:B3"/>
    <mergeCell ref="A4:B4"/>
  </mergeCells>
  <pageMargins left="0.4" right="0.25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19"/>
  <sheetViews>
    <sheetView topLeftCell="A13" workbookViewId="0">
      <selection activeCell="I8" sqref="I8"/>
    </sheetView>
  </sheetViews>
  <sheetFormatPr defaultColWidth="9.140625" defaultRowHeight="15.75"/>
  <cols>
    <col min="1" max="1" width="2.28515625" style="1" customWidth="1"/>
    <col min="2" max="2" width="35.85546875" style="1" customWidth="1"/>
    <col min="3" max="3" width="10.5703125" style="1" customWidth="1"/>
    <col min="4" max="4" width="10.42578125" style="1" customWidth="1"/>
    <col min="5" max="5" width="10.85546875" style="1" customWidth="1"/>
    <col min="6" max="6" width="12" style="1" customWidth="1"/>
    <col min="7" max="7" width="16.140625" style="1" customWidth="1"/>
    <col min="8" max="16384" width="9.140625" style="1"/>
  </cols>
  <sheetData>
    <row r="1" spans="1:7" ht="24" customHeight="1">
      <c r="A1" s="233" t="s">
        <v>260</v>
      </c>
      <c r="D1" s="263"/>
      <c r="E1" s="264"/>
    </row>
    <row r="2" spans="1:7" ht="28.5" customHeight="1">
      <c r="A2" s="1" t="s">
        <v>93</v>
      </c>
      <c r="D2" s="265"/>
      <c r="E2" s="266"/>
    </row>
    <row r="3" spans="1:7" ht="86.25" customHeight="1">
      <c r="A3" s="261"/>
      <c r="B3" s="262"/>
      <c r="C3" s="87" t="s">
        <v>257</v>
      </c>
      <c r="D3" s="87" t="s">
        <v>258</v>
      </c>
      <c r="E3" s="87" t="s">
        <v>79</v>
      </c>
      <c r="F3" s="87" t="s">
        <v>259</v>
      </c>
      <c r="G3" s="87" t="s">
        <v>76</v>
      </c>
    </row>
    <row r="4" spans="1:7" ht="20.100000000000001" customHeight="1">
      <c r="A4" s="228"/>
      <c r="B4" s="229"/>
      <c r="C4" s="86"/>
      <c r="D4" s="275"/>
      <c r="E4" s="276"/>
      <c r="F4" s="86"/>
      <c r="G4" s="86"/>
    </row>
    <row r="5" spans="1:7" ht="20.100000000000001" customHeight="1">
      <c r="A5" s="272" t="s">
        <v>71</v>
      </c>
      <c r="B5" s="273"/>
      <c r="C5" s="274">
        <v>239.51</v>
      </c>
      <c r="D5" s="274">
        <v>246.05</v>
      </c>
      <c r="E5" s="274">
        <v>485.56</v>
      </c>
      <c r="F5" s="274">
        <v>109.84375</v>
      </c>
      <c r="G5" s="274">
        <v>106.91386295578651</v>
      </c>
    </row>
    <row r="6" spans="1:7" ht="20.100000000000001" customHeight="1">
      <c r="A6" s="267" t="s">
        <v>95</v>
      </c>
      <c r="B6" s="173"/>
      <c r="C6" s="268"/>
      <c r="D6" s="268"/>
      <c r="E6" s="268"/>
      <c r="F6" s="268"/>
      <c r="G6" s="268"/>
    </row>
    <row r="7" spans="1:7" ht="20.100000000000001" customHeight="1">
      <c r="A7" s="269"/>
      <c r="B7" s="181" t="s">
        <v>65</v>
      </c>
      <c r="C7" s="142">
        <f>C5</f>
        <v>239.51</v>
      </c>
      <c r="D7" s="142">
        <f t="shared" ref="D7:G7" si="0">D5</f>
        <v>246.05</v>
      </c>
      <c r="E7" s="142">
        <f t="shared" si="0"/>
        <v>485.56</v>
      </c>
      <c r="F7" s="142">
        <f t="shared" si="0"/>
        <v>109.84375</v>
      </c>
      <c r="G7" s="142">
        <f t="shared" si="0"/>
        <v>106.91386295578651</v>
      </c>
    </row>
    <row r="8" spans="1:7" ht="20.100000000000001" customHeight="1">
      <c r="A8" s="269"/>
      <c r="B8" s="181" t="s">
        <v>66</v>
      </c>
      <c r="C8" s="142"/>
      <c r="D8" s="142"/>
      <c r="E8" s="142"/>
      <c r="F8" s="142"/>
      <c r="G8" s="142"/>
    </row>
    <row r="9" spans="1:7" ht="20.100000000000001" customHeight="1">
      <c r="A9" s="269"/>
      <c r="B9" s="181" t="s">
        <v>67</v>
      </c>
      <c r="C9" s="142"/>
      <c r="D9" s="142"/>
      <c r="E9" s="142"/>
      <c r="F9" s="142"/>
      <c r="G9" s="142"/>
    </row>
    <row r="10" spans="1:7" ht="20.100000000000001" customHeight="1">
      <c r="A10" s="269"/>
      <c r="B10" s="181" t="s">
        <v>70</v>
      </c>
      <c r="C10" s="142"/>
      <c r="D10" s="142"/>
      <c r="E10" s="142"/>
      <c r="F10" s="142"/>
      <c r="G10" s="142"/>
    </row>
    <row r="11" spans="1:7" ht="20.100000000000001" customHeight="1">
      <c r="A11" s="267" t="s">
        <v>72</v>
      </c>
      <c r="B11" s="173"/>
      <c r="C11" s="249">
        <v>16147.09</v>
      </c>
      <c r="D11" s="249">
        <v>16503.009999999998</v>
      </c>
      <c r="E11" s="249">
        <v>32650.1</v>
      </c>
      <c r="F11" s="249">
        <v>107.09418221249969</v>
      </c>
      <c r="G11" s="249">
        <v>106.11362085215639</v>
      </c>
    </row>
    <row r="12" spans="1:7" ht="20.100000000000001" customHeight="1">
      <c r="A12" s="267" t="s">
        <v>95</v>
      </c>
      <c r="B12" s="173"/>
      <c r="C12" s="142"/>
      <c r="D12" s="142"/>
      <c r="E12" s="142"/>
      <c r="F12" s="142"/>
      <c r="G12" s="142"/>
    </row>
    <row r="13" spans="1:7" ht="20.100000000000001" customHeight="1">
      <c r="A13" s="269"/>
      <c r="B13" s="181" t="s">
        <v>65</v>
      </c>
      <c r="C13" s="142">
        <f>C11</f>
        <v>16147.09</v>
      </c>
      <c r="D13" s="142">
        <f t="shared" ref="D13:G13" si="1">D11</f>
        <v>16503.009999999998</v>
      </c>
      <c r="E13" s="142">
        <f t="shared" si="1"/>
        <v>32650.1</v>
      </c>
      <c r="F13" s="142">
        <f t="shared" si="1"/>
        <v>107.09418221249969</v>
      </c>
      <c r="G13" s="142">
        <f t="shared" si="1"/>
        <v>106.11362085215639</v>
      </c>
    </row>
    <row r="14" spans="1:7" ht="20.100000000000001" customHeight="1">
      <c r="A14" s="269"/>
      <c r="B14" s="181" t="s">
        <v>66</v>
      </c>
      <c r="C14" s="142"/>
      <c r="D14" s="142"/>
      <c r="E14" s="142"/>
      <c r="F14" s="142"/>
      <c r="G14" s="142"/>
    </row>
    <row r="15" spans="1:7" ht="20.100000000000001" customHeight="1">
      <c r="A15" s="269"/>
      <c r="B15" s="181" t="s">
        <v>67</v>
      </c>
      <c r="C15" s="142"/>
      <c r="D15" s="142"/>
      <c r="E15" s="142"/>
      <c r="F15" s="142"/>
      <c r="G15" s="142"/>
    </row>
    <row r="16" spans="1:7" ht="20.100000000000001" customHeight="1">
      <c r="A16" s="270"/>
      <c r="B16" s="253" t="s">
        <v>70</v>
      </c>
      <c r="C16" s="271"/>
      <c r="D16" s="271"/>
      <c r="E16" s="271"/>
      <c r="F16" s="271"/>
      <c r="G16" s="271"/>
    </row>
    <row r="17" spans="1:7" ht="20.100000000000001" customHeight="1">
      <c r="A17" s="237"/>
      <c r="B17" s="158"/>
      <c r="C17" s="115"/>
      <c r="D17" s="115"/>
      <c r="E17" s="115"/>
      <c r="F17" s="115"/>
      <c r="G17" s="115"/>
    </row>
    <row r="18" spans="1:7" ht="20.100000000000001" customHeight="1"/>
    <row r="19" spans="1:7" ht="20.100000000000001" customHeight="1"/>
  </sheetData>
  <mergeCells count="2">
    <mergeCell ref="A3:B3"/>
    <mergeCell ref="A4:B4"/>
  </mergeCells>
  <pageMargins left="0.45" right="0.28000000000000003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24"/>
  <sheetViews>
    <sheetView topLeftCell="A13" workbookViewId="0">
      <selection activeCell="I9" sqref="I9"/>
    </sheetView>
  </sheetViews>
  <sheetFormatPr defaultColWidth="9.140625" defaultRowHeight="16.5" customHeight="1"/>
  <cols>
    <col min="1" max="1" width="4.140625" style="159" customWidth="1"/>
    <col min="2" max="2" width="35.140625" style="159" customWidth="1"/>
    <col min="3" max="3" width="11.140625" style="159" customWidth="1"/>
    <col min="4" max="4" width="12.28515625" style="159" customWidth="1"/>
    <col min="5" max="5" width="14.28515625" style="159" customWidth="1"/>
    <col min="6" max="6" width="20.28515625" style="159" customWidth="1"/>
    <col min="7" max="16384" width="9.140625" style="159"/>
  </cols>
  <sheetData>
    <row r="1" spans="1:6" ht="24" customHeight="1">
      <c r="A1" s="280" t="s">
        <v>261</v>
      </c>
      <c r="B1" s="280"/>
      <c r="C1" s="62"/>
      <c r="D1" s="62"/>
    </row>
    <row r="2" spans="1:6" ht="19.5" customHeight="1">
      <c r="A2" s="1"/>
    </row>
    <row r="3" spans="1:6" ht="16.5" customHeight="1">
      <c r="A3" s="278"/>
      <c r="B3" s="278"/>
      <c r="C3" s="278"/>
      <c r="D3" s="278"/>
      <c r="E3" s="278"/>
    </row>
    <row r="4" spans="1:6" ht="61.5" customHeight="1">
      <c r="A4" s="86"/>
      <c r="B4" s="86"/>
      <c r="C4" s="87" t="s">
        <v>262</v>
      </c>
      <c r="D4" s="87" t="s">
        <v>80</v>
      </c>
      <c r="E4" s="87" t="s">
        <v>263</v>
      </c>
      <c r="F4" s="87" t="s">
        <v>81</v>
      </c>
    </row>
    <row r="5" spans="1:6" ht="18" customHeight="1">
      <c r="A5" s="86"/>
      <c r="B5" s="86"/>
      <c r="C5" s="86"/>
      <c r="D5" s="86"/>
      <c r="E5" s="86"/>
      <c r="F5" s="86"/>
    </row>
    <row r="6" spans="1:6" ht="17.25" customHeight="1">
      <c r="A6" s="88" t="s">
        <v>55</v>
      </c>
      <c r="B6" s="90"/>
      <c r="C6" s="90"/>
      <c r="D6" s="90"/>
      <c r="E6" s="90"/>
      <c r="F6" s="90"/>
    </row>
    <row r="7" spans="1:6" ht="17.25" customHeight="1">
      <c r="A7" s="91"/>
      <c r="B7" s="91" t="s">
        <v>57</v>
      </c>
      <c r="C7" s="91">
        <v>24</v>
      </c>
      <c r="D7" s="91">
        <v>52</v>
      </c>
      <c r="E7" s="94">
        <v>75</v>
      </c>
      <c r="F7" s="94">
        <v>89.65517241379311</v>
      </c>
    </row>
    <row r="8" spans="1:6" ht="17.25" customHeight="1">
      <c r="A8" s="91"/>
      <c r="B8" s="281" t="s">
        <v>65</v>
      </c>
      <c r="C8" s="181">
        <v>24</v>
      </c>
      <c r="D8" s="91">
        <v>52</v>
      </c>
      <c r="E8" s="94">
        <v>75</v>
      </c>
      <c r="F8" s="94">
        <v>89.65517241379311</v>
      </c>
    </row>
    <row r="9" spans="1:6" ht="17.25" customHeight="1">
      <c r="A9" s="91"/>
      <c r="B9" s="281" t="s">
        <v>66</v>
      </c>
      <c r="C9" s="181"/>
      <c r="D9" s="91"/>
      <c r="E9" s="94"/>
      <c r="F9" s="94"/>
    </row>
    <row r="10" spans="1:6" ht="17.25" customHeight="1">
      <c r="A10" s="91"/>
      <c r="B10" s="281" t="s">
        <v>67</v>
      </c>
      <c r="C10" s="181"/>
      <c r="D10" s="91"/>
      <c r="E10" s="94"/>
      <c r="F10" s="94"/>
    </row>
    <row r="11" spans="1:6" ht="17.25" customHeight="1">
      <c r="A11" s="91"/>
      <c r="B11" s="91" t="s">
        <v>58</v>
      </c>
      <c r="C11" s="91">
        <v>18</v>
      </c>
      <c r="D11" s="91">
        <v>43</v>
      </c>
      <c r="E11" s="94">
        <v>62.068965517241381</v>
      </c>
      <c r="F11" s="94">
        <v>78.181818181818187</v>
      </c>
    </row>
    <row r="12" spans="1:6" ht="17.25" customHeight="1">
      <c r="A12" s="91"/>
      <c r="B12" s="281" t="s">
        <v>65</v>
      </c>
      <c r="C12" s="91">
        <v>18</v>
      </c>
      <c r="D12" s="91">
        <v>43</v>
      </c>
      <c r="E12" s="94">
        <v>62.068965517241381</v>
      </c>
      <c r="F12" s="94">
        <v>78.181818181818187</v>
      </c>
    </row>
    <row r="13" spans="1:6" ht="17.25" customHeight="1">
      <c r="A13" s="91"/>
      <c r="B13" s="281" t="s">
        <v>66</v>
      </c>
      <c r="C13" s="91"/>
      <c r="D13" s="91"/>
      <c r="E13" s="94"/>
      <c r="F13" s="94"/>
    </row>
    <row r="14" spans="1:6" ht="17.25" customHeight="1">
      <c r="A14" s="91"/>
      <c r="B14" s="281" t="s">
        <v>67</v>
      </c>
      <c r="C14" s="91"/>
      <c r="D14" s="91"/>
      <c r="E14" s="94"/>
      <c r="F14" s="94"/>
    </row>
    <row r="15" spans="1:6" ht="17.25" customHeight="1">
      <c r="A15" s="91"/>
      <c r="B15" s="91" t="s">
        <v>59</v>
      </c>
      <c r="C15" s="91">
        <v>15</v>
      </c>
      <c r="D15" s="91">
        <v>31</v>
      </c>
      <c r="E15" s="94">
        <v>78.94736842105263</v>
      </c>
      <c r="F15" s="94">
        <v>93.939393939393938</v>
      </c>
    </row>
    <row r="16" spans="1:6" ht="17.25" customHeight="1">
      <c r="A16" s="91"/>
      <c r="B16" s="281" t="s">
        <v>65</v>
      </c>
      <c r="C16" s="91">
        <v>15</v>
      </c>
      <c r="D16" s="91">
        <v>31</v>
      </c>
      <c r="E16" s="94">
        <v>78.94736842105263</v>
      </c>
      <c r="F16" s="94">
        <v>93.939393939393938</v>
      </c>
    </row>
    <row r="17" spans="1:6" ht="17.25" customHeight="1">
      <c r="A17" s="91"/>
      <c r="B17" s="281" t="s">
        <v>66</v>
      </c>
      <c r="C17" s="91"/>
      <c r="D17" s="91"/>
      <c r="E17" s="94"/>
      <c r="F17" s="94"/>
    </row>
    <row r="18" spans="1:6" ht="17.25" customHeight="1">
      <c r="A18" s="91"/>
      <c r="B18" s="281" t="s">
        <v>67</v>
      </c>
      <c r="C18" s="91"/>
      <c r="D18" s="91"/>
      <c r="E18" s="94"/>
      <c r="F18" s="94"/>
    </row>
    <row r="19" spans="1:6" ht="17.25" customHeight="1">
      <c r="A19" s="171" t="s">
        <v>56</v>
      </c>
      <c r="B19" s="91"/>
      <c r="C19" s="91"/>
      <c r="D19" s="91"/>
      <c r="E19" s="94"/>
      <c r="F19" s="94"/>
    </row>
    <row r="20" spans="1:6" ht="17.25" customHeight="1">
      <c r="A20" s="91"/>
      <c r="B20" s="91" t="s">
        <v>60</v>
      </c>
      <c r="C20" s="91">
        <v>6</v>
      </c>
      <c r="D20" s="91">
        <v>12</v>
      </c>
      <c r="E20" s="94">
        <v>200</v>
      </c>
      <c r="F20" s="94">
        <v>171.42857142857142</v>
      </c>
    </row>
    <row r="21" spans="1:6" ht="17.25" customHeight="1">
      <c r="A21" s="91"/>
      <c r="B21" s="91" t="s">
        <v>58</v>
      </c>
      <c r="C21" s="91"/>
      <c r="D21" s="91"/>
      <c r="E21" s="94"/>
      <c r="F21" s="94"/>
    </row>
    <row r="22" spans="1:6" ht="17.25" customHeight="1">
      <c r="A22" s="91"/>
      <c r="B22" s="91" t="s">
        <v>59</v>
      </c>
      <c r="C22" s="91">
        <v>2</v>
      </c>
      <c r="D22" s="91">
        <v>2</v>
      </c>
      <c r="E22" s="94">
        <v>100</v>
      </c>
      <c r="F22" s="94">
        <v>100</v>
      </c>
    </row>
    <row r="23" spans="1:6" ht="31.5">
      <c r="A23" s="99"/>
      <c r="B23" s="282" t="s">
        <v>61</v>
      </c>
      <c r="C23" s="101">
        <v>3878</v>
      </c>
      <c r="D23" s="101">
        <v>4030</v>
      </c>
      <c r="E23" s="102">
        <v>181.21495327102804</v>
      </c>
      <c r="F23" s="102">
        <v>149.81412639405204</v>
      </c>
    </row>
    <row r="24" spans="1:6" ht="16.5" customHeight="1">
      <c r="B24" s="279"/>
    </row>
  </sheetData>
  <pageMargins left="0.43" right="0.35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I11" sqref="I11"/>
    </sheetView>
  </sheetViews>
  <sheetFormatPr defaultColWidth="9.140625" defaultRowHeight="12.75"/>
  <cols>
    <col min="1" max="1" width="4.42578125" style="2" customWidth="1"/>
    <col min="2" max="2" width="39.7109375" style="2" customWidth="1"/>
    <col min="3" max="3" width="15.5703125" style="2" customWidth="1"/>
    <col min="4" max="4" width="15.7109375" style="2" customWidth="1"/>
    <col min="5" max="5" width="15.5703125" style="2" customWidth="1"/>
    <col min="6" max="6" width="14.5703125" style="2" customWidth="1"/>
    <col min="7" max="16384" width="9.140625" style="2"/>
  </cols>
  <sheetData>
    <row r="1" spans="1:6" s="1" customFormat="1" ht="24" customHeight="1">
      <c r="A1" s="24" t="s">
        <v>264</v>
      </c>
      <c r="B1" s="4"/>
      <c r="C1" s="4"/>
      <c r="D1" s="4"/>
    </row>
    <row r="2" spans="1:6" s="1" customFormat="1" ht="24" customHeight="1">
      <c r="A2" s="283"/>
    </row>
    <row r="3" spans="1:6" ht="29.25" customHeight="1">
      <c r="A3" s="293"/>
      <c r="B3" s="294"/>
      <c r="C3" s="291" t="s">
        <v>269</v>
      </c>
      <c r="D3" s="291" t="s">
        <v>270</v>
      </c>
      <c r="E3" s="292" t="s">
        <v>83</v>
      </c>
      <c r="F3" s="292"/>
    </row>
    <row r="4" spans="1:6" ht="31.5" customHeight="1">
      <c r="A4" s="295"/>
      <c r="B4" s="296"/>
      <c r="C4" s="291"/>
      <c r="D4" s="291"/>
      <c r="E4" s="87" t="s">
        <v>84</v>
      </c>
      <c r="F4" s="259" t="s">
        <v>85</v>
      </c>
    </row>
    <row r="5" spans="1:6" ht="20.100000000000001" customHeight="1">
      <c r="A5" s="228"/>
      <c r="B5" s="229"/>
      <c r="C5" s="86"/>
      <c r="D5" s="86"/>
      <c r="E5" s="86"/>
      <c r="F5" s="86"/>
    </row>
    <row r="6" spans="1:6" s="3" customFormat="1" ht="20.100000000000001" customHeight="1">
      <c r="A6" s="88" t="s">
        <v>86</v>
      </c>
      <c r="B6" s="88"/>
      <c r="C6" s="184">
        <v>296</v>
      </c>
      <c r="D6" s="184">
        <v>400</v>
      </c>
      <c r="E6" s="290">
        <f>D6/C6*100</f>
        <v>135.13513513513513</v>
      </c>
      <c r="F6" s="290">
        <v>27</v>
      </c>
    </row>
    <row r="7" spans="1:6" ht="20.100000000000001" customHeight="1">
      <c r="A7" s="287" t="s">
        <v>233</v>
      </c>
      <c r="B7" s="287"/>
      <c r="C7" s="172"/>
      <c r="D7" s="172"/>
      <c r="E7" s="286"/>
      <c r="F7" s="194"/>
    </row>
    <row r="8" spans="1:6" ht="20.100000000000001" customHeight="1">
      <c r="A8" s="288"/>
      <c r="B8" s="91" t="s">
        <v>228</v>
      </c>
      <c r="C8" s="172">
        <v>70</v>
      </c>
      <c r="D8" s="172">
        <v>70</v>
      </c>
      <c r="E8" s="194">
        <f t="shared" ref="E8:E10" si="0">D8/C8*100</f>
        <v>100</v>
      </c>
      <c r="F8" s="194">
        <v>13</v>
      </c>
    </row>
    <row r="9" spans="1:6" ht="20.100000000000001" customHeight="1">
      <c r="A9" s="288"/>
      <c r="B9" s="91" t="s">
        <v>229</v>
      </c>
      <c r="C9" s="172">
        <v>60</v>
      </c>
      <c r="D9" s="172">
        <v>90</v>
      </c>
      <c r="E9" s="194">
        <f t="shared" si="0"/>
        <v>150</v>
      </c>
      <c r="F9" s="194">
        <v>24</v>
      </c>
    </row>
    <row r="10" spans="1:6" ht="20.100000000000001" customHeight="1">
      <c r="A10" s="289"/>
      <c r="B10" s="99" t="s">
        <v>230</v>
      </c>
      <c r="C10" s="174">
        <v>30</v>
      </c>
      <c r="D10" s="174">
        <v>60</v>
      </c>
      <c r="E10" s="196">
        <f t="shared" si="0"/>
        <v>200</v>
      </c>
      <c r="F10" s="196">
        <v>23</v>
      </c>
    </row>
    <row r="11" spans="1:6" ht="20.100000000000001" customHeight="1">
      <c r="A11" s="284"/>
    </row>
    <row r="12" spans="1:6" ht="20.100000000000001" customHeight="1">
      <c r="A12" s="284"/>
    </row>
    <row r="13" spans="1:6" ht="20.100000000000001" customHeight="1">
      <c r="A13" s="284"/>
    </row>
    <row r="14" spans="1:6" ht="20.100000000000001" customHeight="1">
      <c r="A14" s="284"/>
    </row>
    <row r="15" spans="1:6" ht="20.100000000000001" customHeight="1"/>
    <row r="16" spans="1:6" ht="20.100000000000001" customHeight="1"/>
    <row r="17" ht="20.100000000000001" customHeight="1"/>
  </sheetData>
  <mergeCells count="6">
    <mergeCell ref="C3:C4"/>
    <mergeCell ref="D3:D4"/>
    <mergeCell ref="E3:F3"/>
    <mergeCell ref="A7:B7"/>
    <mergeCell ref="A3:B4"/>
    <mergeCell ref="A5:B5"/>
  </mergeCells>
  <pageMargins left="0.54" right="0.39" top="0.74803149606299213" bottom="0.74803149606299213" header="0.31496062992125984" footer="0.31496062992125984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5" sqref="I5"/>
    </sheetView>
  </sheetViews>
  <sheetFormatPr defaultColWidth="9.140625" defaultRowHeight="15.75"/>
  <cols>
    <col min="1" max="1" width="4.42578125" style="1" customWidth="1"/>
    <col min="2" max="2" width="32.140625" style="1" customWidth="1"/>
    <col min="3" max="4" width="15.28515625" style="1" customWidth="1"/>
    <col min="5" max="6" width="15.42578125" style="1" customWidth="1"/>
    <col min="7" max="16384" width="9.140625" style="1"/>
  </cols>
  <sheetData>
    <row r="1" spans="1:6" ht="24" customHeight="1">
      <c r="A1" s="24" t="s">
        <v>267</v>
      </c>
      <c r="B1" s="4"/>
      <c r="C1" s="4"/>
      <c r="D1" s="4"/>
    </row>
    <row r="2" spans="1:6" ht="19.5" customHeight="1">
      <c r="A2" s="283"/>
    </row>
    <row r="3" spans="1:6" ht="27.75" customHeight="1">
      <c r="A3" s="277"/>
      <c r="B3" s="277"/>
      <c r="C3" s="291" t="s">
        <v>265</v>
      </c>
      <c r="D3" s="291" t="s">
        <v>266</v>
      </c>
      <c r="E3" s="292" t="s">
        <v>83</v>
      </c>
      <c r="F3" s="292"/>
    </row>
    <row r="4" spans="1:6" ht="31.5" customHeight="1">
      <c r="A4" s="277"/>
      <c r="B4" s="277"/>
      <c r="C4" s="291"/>
      <c r="D4" s="291"/>
      <c r="E4" s="87" t="s">
        <v>84</v>
      </c>
      <c r="F4" s="259" t="s">
        <v>85</v>
      </c>
    </row>
    <row r="5" spans="1:6" s="48" customFormat="1" ht="20.100000000000001" customHeight="1">
      <c r="A5" s="88" t="s">
        <v>87</v>
      </c>
      <c r="B5" s="88"/>
      <c r="C5" s="184">
        <v>225</v>
      </c>
      <c r="D5" s="184">
        <v>812.29</v>
      </c>
      <c r="E5" s="290">
        <f>D5/C5*100</f>
        <v>361.01777777777772</v>
      </c>
      <c r="F5" s="290">
        <v>15</v>
      </c>
    </row>
    <row r="6" spans="1:6" ht="20.100000000000001" customHeight="1">
      <c r="A6" s="91" t="s">
        <v>234</v>
      </c>
      <c r="B6" s="91"/>
      <c r="C6" s="172"/>
      <c r="D6" s="172"/>
      <c r="E6" s="194"/>
      <c r="F6" s="194"/>
    </row>
    <row r="7" spans="1:6" ht="20.100000000000001" customHeight="1">
      <c r="A7" s="288"/>
      <c r="B7" s="91" t="s">
        <v>231</v>
      </c>
      <c r="C7" s="172">
        <v>60</v>
      </c>
      <c r="D7" s="172">
        <v>232.886</v>
      </c>
      <c r="E7" s="194">
        <f>D7/C7*100</f>
        <v>388.14333333333332</v>
      </c>
      <c r="F7" s="194">
        <v>17</v>
      </c>
    </row>
    <row r="8" spans="1:6" ht="20.100000000000001" customHeight="1">
      <c r="A8" s="289"/>
      <c r="B8" s="99" t="s">
        <v>232</v>
      </c>
      <c r="C8" s="174">
        <v>164</v>
      </c>
      <c r="D8" s="174">
        <v>577.904</v>
      </c>
      <c r="E8" s="196">
        <f>D8/C8*100</f>
        <v>352.38048780487804</v>
      </c>
      <c r="F8" s="196">
        <v>15</v>
      </c>
    </row>
    <row r="9" spans="1:6" ht="20.100000000000001" customHeight="1">
      <c r="A9" s="297"/>
      <c r="F9" s="285"/>
    </row>
    <row r="10" spans="1:6" ht="20.100000000000001" customHeight="1"/>
  </sheetData>
  <mergeCells count="4">
    <mergeCell ref="C3:C4"/>
    <mergeCell ref="D3:D4"/>
    <mergeCell ref="E3:F3"/>
    <mergeCell ref="A3:B4"/>
  </mergeCells>
  <pageMargins left="0.45" right="0.26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7"/>
  <sheetViews>
    <sheetView topLeftCell="A13" workbookViewId="0">
      <selection activeCell="I5" sqref="I5"/>
    </sheetView>
  </sheetViews>
  <sheetFormatPr defaultColWidth="9.140625" defaultRowHeight="15.75"/>
  <cols>
    <col min="1" max="1" width="4.42578125" style="1" customWidth="1"/>
    <col min="2" max="2" width="38.140625" style="1" customWidth="1"/>
    <col min="3" max="3" width="18.140625" style="1" customWidth="1"/>
    <col min="4" max="4" width="19" style="1" customWidth="1"/>
    <col min="5" max="5" width="18.140625" style="1" customWidth="1"/>
    <col min="6" max="16384" width="9.140625" style="1"/>
  </cols>
  <sheetData>
    <row r="1" spans="1:5" ht="24" customHeight="1">
      <c r="A1" s="24" t="s">
        <v>268</v>
      </c>
      <c r="B1" s="4"/>
      <c r="C1" s="4"/>
      <c r="D1" s="4"/>
    </row>
    <row r="2" spans="1:5" ht="27.75" customHeight="1">
      <c r="A2" s="283"/>
    </row>
    <row r="3" spans="1:5" ht="69.75" customHeight="1">
      <c r="A3" s="86"/>
      <c r="B3" s="86"/>
      <c r="C3" s="259" t="s">
        <v>88</v>
      </c>
      <c r="D3" s="259" t="s">
        <v>89</v>
      </c>
      <c r="E3" s="259" t="s">
        <v>90</v>
      </c>
    </row>
    <row r="4" spans="1:5" ht="20.100000000000001" customHeight="1">
      <c r="A4" s="188" t="s">
        <v>0</v>
      </c>
      <c r="B4" s="86"/>
      <c r="C4" s="188">
        <v>1</v>
      </c>
      <c r="D4" s="188">
        <v>1</v>
      </c>
      <c r="E4" s="86">
        <v>2</v>
      </c>
    </row>
    <row r="5" spans="1:5" ht="20.100000000000001" customHeight="1">
      <c r="A5" s="299" t="s">
        <v>211</v>
      </c>
      <c r="B5" s="90"/>
      <c r="C5" s="88"/>
      <c r="D5" s="88"/>
      <c r="E5" s="90"/>
    </row>
    <row r="6" spans="1:5" ht="20.100000000000001" customHeight="1">
      <c r="A6" s="298"/>
      <c r="B6" s="91" t="s">
        <v>212</v>
      </c>
      <c r="C6" s="91">
        <v>1</v>
      </c>
      <c r="D6" s="91"/>
      <c r="E6" s="91">
        <v>1</v>
      </c>
    </row>
    <row r="7" spans="1:5" ht="20.100000000000001" customHeight="1">
      <c r="A7" s="298"/>
      <c r="B7" s="91" t="s">
        <v>213</v>
      </c>
      <c r="C7" s="91"/>
      <c r="D7" s="91">
        <v>1</v>
      </c>
      <c r="E7" s="91">
        <v>1</v>
      </c>
    </row>
    <row r="8" spans="1:5" ht="20.100000000000001" customHeight="1">
      <c r="A8" s="298"/>
      <c r="B8" s="91" t="s">
        <v>214</v>
      </c>
      <c r="C8" s="91"/>
      <c r="D8" s="91"/>
      <c r="E8" s="91"/>
    </row>
    <row r="9" spans="1:5" ht="20.100000000000001" customHeight="1">
      <c r="A9" s="298" t="s">
        <v>91</v>
      </c>
      <c r="B9" s="91"/>
      <c r="C9" s="91"/>
      <c r="D9" s="91"/>
      <c r="E9" s="91"/>
    </row>
    <row r="10" spans="1:5" ht="20.100000000000001" customHeight="1">
      <c r="A10" s="298"/>
      <c r="B10" s="91" t="s">
        <v>215</v>
      </c>
      <c r="C10" s="91"/>
      <c r="D10" s="91"/>
      <c r="E10" s="91"/>
    </row>
    <row r="11" spans="1:5" ht="20.100000000000001" customHeight="1">
      <c r="A11" s="298"/>
      <c r="B11" s="91" t="s">
        <v>216</v>
      </c>
      <c r="C11" s="91"/>
      <c r="D11" s="91">
        <v>1</v>
      </c>
      <c r="E11" s="91">
        <v>1</v>
      </c>
    </row>
    <row r="12" spans="1:5" ht="20.100000000000001" customHeight="1">
      <c r="A12" s="298"/>
      <c r="B12" s="91" t="s">
        <v>217</v>
      </c>
      <c r="C12" s="91"/>
      <c r="D12" s="91"/>
      <c r="E12" s="91"/>
    </row>
    <row r="13" spans="1:5" ht="20.100000000000001" customHeight="1">
      <c r="A13" s="298"/>
      <c r="B13" s="91" t="s">
        <v>218</v>
      </c>
      <c r="C13" s="91"/>
      <c r="D13" s="91"/>
      <c r="E13" s="91"/>
    </row>
    <row r="14" spans="1:5" ht="20.100000000000001" customHeight="1">
      <c r="A14" s="298"/>
      <c r="B14" s="91" t="s">
        <v>219</v>
      </c>
      <c r="C14" s="91"/>
      <c r="D14" s="91"/>
      <c r="E14" s="91"/>
    </row>
    <row r="15" spans="1:5" ht="19.5" customHeight="1">
      <c r="A15" s="91"/>
      <c r="B15" s="91" t="s">
        <v>220</v>
      </c>
      <c r="C15" s="91"/>
      <c r="D15" s="91"/>
      <c r="E15" s="91"/>
    </row>
    <row r="16" spans="1:5" ht="19.5" customHeight="1">
      <c r="A16" s="91"/>
      <c r="B16" s="91" t="s">
        <v>221</v>
      </c>
      <c r="C16" s="91"/>
      <c r="D16" s="91"/>
      <c r="E16" s="91"/>
    </row>
    <row r="17" spans="1:5" ht="19.5" customHeight="1">
      <c r="A17" s="99"/>
      <c r="B17" s="99" t="s">
        <v>222</v>
      </c>
      <c r="C17" s="99">
        <v>1</v>
      </c>
      <c r="D17" s="99"/>
      <c r="E17" s="99">
        <v>1</v>
      </c>
    </row>
  </sheetData>
  <pageMargins left="0.47" right="0.26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4" sqref="F4:N11"/>
    </sheetView>
  </sheetViews>
  <sheetFormatPr defaultColWidth="9.140625" defaultRowHeight="15.75"/>
  <cols>
    <col min="1" max="1" width="4.42578125" style="1" customWidth="1"/>
    <col min="2" max="2" width="38.42578125" style="1" customWidth="1"/>
    <col min="3" max="3" width="20.28515625" style="1" customWidth="1"/>
    <col min="4" max="4" width="20.5703125" style="1" customWidth="1"/>
    <col min="5" max="5" width="19.28515625" style="1" customWidth="1"/>
    <col min="6" max="16384" width="9.140625" style="1"/>
  </cols>
  <sheetData>
    <row r="1" spans="1:6" ht="39.75" customHeight="1">
      <c r="A1" s="301" t="s">
        <v>280</v>
      </c>
      <c r="B1" s="301"/>
      <c r="C1" s="301"/>
      <c r="D1" s="301"/>
      <c r="E1" s="301"/>
      <c r="F1" s="300"/>
    </row>
    <row r="2" spans="1:6" ht="19.5" customHeight="1">
      <c r="A2" s="283"/>
    </row>
    <row r="3" spans="1:6" ht="69.75" customHeight="1">
      <c r="A3" s="86"/>
      <c r="B3" s="86"/>
      <c r="C3" s="259" t="s">
        <v>223</v>
      </c>
      <c r="D3" s="259" t="s">
        <v>224</v>
      </c>
      <c r="E3" s="259" t="s">
        <v>92</v>
      </c>
    </row>
    <row r="4" spans="1:6" ht="20.100000000000001" customHeight="1">
      <c r="A4" s="88" t="s">
        <v>0</v>
      </c>
      <c r="B4" s="90"/>
      <c r="C4" s="88">
        <v>20</v>
      </c>
      <c r="D4" s="88">
        <v>61</v>
      </c>
      <c r="E4" s="88">
        <v>81</v>
      </c>
    </row>
    <row r="5" spans="1:6" ht="20.100000000000001" customHeight="1">
      <c r="A5" s="298" t="s">
        <v>211</v>
      </c>
      <c r="B5" s="91"/>
      <c r="C5" s="171"/>
      <c r="D5" s="171"/>
      <c r="E5" s="91"/>
    </row>
    <row r="6" spans="1:6" ht="20.100000000000001" customHeight="1">
      <c r="A6" s="298"/>
      <c r="B6" s="91" t="s">
        <v>212</v>
      </c>
      <c r="C6" s="91">
        <v>20</v>
      </c>
      <c r="D6" s="91"/>
      <c r="E6" s="91"/>
    </row>
    <row r="7" spans="1:6" ht="20.100000000000001" customHeight="1">
      <c r="A7" s="298"/>
      <c r="B7" s="91" t="s">
        <v>213</v>
      </c>
      <c r="C7" s="91"/>
      <c r="D7" s="91">
        <v>61</v>
      </c>
      <c r="E7" s="91">
        <v>61</v>
      </c>
    </row>
    <row r="8" spans="1:6" ht="20.100000000000001" customHeight="1">
      <c r="A8" s="298"/>
      <c r="B8" s="91" t="s">
        <v>214</v>
      </c>
      <c r="C8" s="91"/>
      <c r="D8" s="91"/>
      <c r="E8" s="91"/>
    </row>
    <row r="9" spans="1:6" ht="20.100000000000001" customHeight="1">
      <c r="A9" s="298" t="s">
        <v>91</v>
      </c>
      <c r="B9" s="91"/>
      <c r="C9" s="91"/>
      <c r="D9" s="91"/>
      <c r="E9" s="91"/>
    </row>
    <row r="10" spans="1:6" ht="20.100000000000001" customHeight="1">
      <c r="A10" s="298"/>
      <c r="B10" s="91" t="s">
        <v>215</v>
      </c>
      <c r="C10" s="91"/>
      <c r="D10" s="91"/>
      <c r="E10" s="91"/>
    </row>
    <row r="11" spans="1:6" ht="20.100000000000001" customHeight="1">
      <c r="A11" s="298"/>
      <c r="B11" s="91" t="s">
        <v>216</v>
      </c>
      <c r="C11" s="91"/>
      <c r="D11" s="91">
        <v>61</v>
      </c>
      <c r="E11" s="91">
        <v>61</v>
      </c>
    </row>
    <row r="12" spans="1:6" ht="20.100000000000001" customHeight="1">
      <c r="A12" s="298"/>
      <c r="B12" s="91" t="s">
        <v>217</v>
      </c>
      <c r="C12" s="91"/>
      <c r="D12" s="91"/>
      <c r="E12" s="91"/>
    </row>
    <row r="13" spans="1:6" ht="20.100000000000001" customHeight="1">
      <c r="A13" s="298"/>
      <c r="B13" s="91" t="s">
        <v>218</v>
      </c>
      <c r="C13" s="91"/>
      <c r="D13" s="91"/>
      <c r="E13" s="91"/>
    </row>
    <row r="14" spans="1:6" ht="20.100000000000001" customHeight="1">
      <c r="A14" s="298"/>
      <c r="B14" s="91" t="s">
        <v>219</v>
      </c>
      <c r="C14" s="91"/>
      <c r="D14" s="91"/>
      <c r="E14" s="91"/>
    </row>
    <row r="15" spans="1:6" ht="19.5" customHeight="1">
      <c r="A15" s="91"/>
      <c r="B15" s="91" t="s">
        <v>220</v>
      </c>
      <c r="C15" s="91"/>
      <c r="D15" s="91"/>
      <c r="E15" s="91"/>
    </row>
    <row r="16" spans="1:6" ht="19.5" customHeight="1">
      <c r="A16" s="91"/>
      <c r="B16" s="91" t="s">
        <v>221</v>
      </c>
      <c r="C16" s="91"/>
      <c r="D16" s="91"/>
      <c r="E16" s="91"/>
    </row>
    <row r="17" spans="1:5" ht="19.5" customHeight="1">
      <c r="A17" s="99"/>
      <c r="B17" s="99" t="s">
        <v>222</v>
      </c>
      <c r="C17" s="99">
        <v>20</v>
      </c>
      <c r="D17" s="99"/>
      <c r="E17" s="99">
        <v>20</v>
      </c>
    </row>
  </sheetData>
  <mergeCells count="1">
    <mergeCell ref="A1:E1"/>
  </mergeCells>
  <pageMargins left="0.46" right="0.25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K11" sqref="K11"/>
    </sheetView>
  </sheetViews>
  <sheetFormatPr defaultColWidth="9.140625" defaultRowHeight="16.5"/>
  <cols>
    <col min="1" max="1" width="3.28515625" style="4" customWidth="1"/>
    <col min="2" max="2" width="45.7109375" style="4" customWidth="1"/>
    <col min="3" max="3" width="12" style="4" customWidth="1"/>
    <col min="4" max="4" width="11.85546875" style="4" customWidth="1"/>
    <col min="5" max="5" width="10.85546875" style="4" customWidth="1"/>
    <col min="6" max="6" width="13" style="4" customWidth="1"/>
    <col min="7" max="16384" width="9.140625" style="4"/>
  </cols>
  <sheetData>
    <row r="1" spans="1:6" ht="24" customHeight="1">
      <c r="A1" s="303" t="s">
        <v>282</v>
      </c>
      <c r="B1" s="303"/>
      <c r="C1" s="303"/>
      <c r="D1" s="303"/>
      <c r="E1" s="303"/>
      <c r="F1" s="303"/>
    </row>
    <row r="2" spans="1:6" ht="19.5" customHeight="1"/>
    <row r="3" spans="1:6" ht="20.100000000000001" customHeight="1">
      <c r="A3" s="54"/>
      <c r="B3" s="54"/>
      <c r="C3" s="54"/>
      <c r="D3" s="54"/>
      <c r="E3" s="54"/>
      <c r="F3" s="55" t="s">
        <v>9</v>
      </c>
    </row>
    <row r="4" spans="1:6" ht="67.5" customHeight="1">
      <c r="A4" s="81"/>
      <c r="B4" s="82"/>
      <c r="C4" s="80" t="s">
        <v>235</v>
      </c>
      <c r="D4" s="80" t="s">
        <v>236</v>
      </c>
      <c r="E4" s="80" t="s">
        <v>237</v>
      </c>
      <c r="F4" s="80" t="s">
        <v>238</v>
      </c>
    </row>
    <row r="5" spans="1:6" ht="22.5" customHeight="1">
      <c r="A5" s="81"/>
      <c r="B5" s="82"/>
      <c r="C5" s="79"/>
      <c r="D5" s="79"/>
      <c r="E5" s="79"/>
      <c r="F5" s="79"/>
    </row>
    <row r="6" spans="1:6" ht="20.100000000000001" customHeight="1">
      <c r="A6" s="76" t="s">
        <v>44</v>
      </c>
      <c r="B6" s="76"/>
      <c r="C6" s="77">
        <v>117.02</v>
      </c>
      <c r="D6" s="78">
        <v>100.18</v>
      </c>
      <c r="E6" s="78">
        <v>109.6</v>
      </c>
      <c r="F6" s="78">
        <v>113.19</v>
      </c>
    </row>
    <row r="7" spans="1:6" ht="20.100000000000001" customHeight="1">
      <c r="A7" s="65" t="s">
        <v>38</v>
      </c>
      <c r="B7" s="66"/>
      <c r="C7" s="63">
        <v>101.82</v>
      </c>
      <c r="D7" s="64">
        <v>100.51</v>
      </c>
      <c r="E7" s="64">
        <v>100.64</v>
      </c>
      <c r="F7" s="64">
        <v>101.22</v>
      </c>
    </row>
    <row r="8" spans="1:6" ht="20.100000000000001" customHeight="1">
      <c r="A8" s="84"/>
      <c r="B8" s="83" t="s">
        <v>119</v>
      </c>
      <c r="C8" s="67">
        <v>101.82</v>
      </c>
      <c r="D8" s="68">
        <v>100.51</v>
      </c>
      <c r="E8" s="68">
        <v>100.64</v>
      </c>
      <c r="F8" s="68">
        <v>101.22</v>
      </c>
    </row>
    <row r="9" spans="1:6" s="24" customFormat="1" ht="20.100000000000001" customHeight="1">
      <c r="A9" s="69" t="s">
        <v>27</v>
      </c>
      <c r="B9" s="70"/>
      <c r="C9" s="63">
        <v>118.38</v>
      </c>
      <c r="D9" s="64">
        <v>100.02</v>
      </c>
      <c r="E9" s="64">
        <v>110.66</v>
      </c>
      <c r="F9" s="64">
        <v>114.39</v>
      </c>
    </row>
    <row r="10" spans="1:6" ht="20.100000000000001" customHeight="1">
      <c r="A10" s="305"/>
      <c r="B10" s="83" t="s">
        <v>120</v>
      </c>
      <c r="C10" s="67">
        <v>108.36</v>
      </c>
      <c r="D10" s="68">
        <v>98.26</v>
      </c>
      <c r="E10" s="68">
        <v>101.16</v>
      </c>
      <c r="F10" s="68">
        <v>104.67</v>
      </c>
    </row>
    <row r="11" spans="1:6" ht="20.100000000000001" customHeight="1">
      <c r="A11" s="305"/>
      <c r="B11" s="83" t="s">
        <v>121</v>
      </c>
      <c r="C11" s="67">
        <v>103.92</v>
      </c>
      <c r="D11" s="68">
        <v>102.98</v>
      </c>
      <c r="E11" s="68">
        <v>101.19</v>
      </c>
      <c r="F11" s="68">
        <v>102.51</v>
      </c>
    </row>
    <row r="12" spans="1:6" ht="20.100000000000001" customHeight="1">
      <c r="A12" s="305"/>
      <c r="B12" s="83" t="s">
        <v>122</v>
      </c>
      <c r="C12" s="67">
        <v>114.75</v>
      </c>
      <c r="D12" s="68">
        <v>101.5</v>
      </c>
      <c r="E12" s="68">
        <v>108.61</v>
      </c>
      <c r="F12" s="68">
        <v>111.57</v>
      </c>
    </row>
    <row r="13" spans="1:6" ht="20.100000000000001" customHeight="1">
      <c r="A13" s="305"/>
      <c r="B13" s="83" t="s">
        <v>123</v>
      </c>
      <c r="C13" s="67">
        <v>127.08</v>
      </c>
      <c r="D13" s="68">
        <v>103.57</v>
      </c>
      <c r="E13" s="68">
        <v>108.87</v>
      </c>
      <c r="F13" s="68">
        <v>117.11</v>
      </c>
    </row>
    <row r="14" spans="1:6" ht="20.100000000000001" customHeight="1">
      <c r="A14" s="305"/>
      <c r="B14" s="83" t="s">
        <v>124</v>
      </c>
      <c r="C14" s="67">
        <v>123.87</v>
      </c>
      <c r="D14" s="68">
        <v>102.34</v>
      </c>
      <c r="E14" s="68">
        <v>121.54</v>
      </c>
      <c r="F14" s="68">
        <v>122.68</v>
      </c>
    </row>
    <row r="15" spans="1:6" ht="50.25" customHeight="1">
      <c r="A15" s="305"/>
      <c r="B15" s="304" t="s">
        <v>125</v>
      </c>
      <c r="C15" s="67">
        <v>160.74</v>
      </c>
      <c r="D15" s="68">
        <v>101.03</v>
      </c>
      <c r="E15" s="68">
        <v>147.38999999999999</v>
      </c>
      <c r="F15" s="68">
        <v>153.74</v>
      </c>
    </row>
    <row r="16" spans="1:6" ht="20.100000000000001" customHeight="1">
      <c r="A16" s="305"/>
      <c r="B16" s="83" t="s">
        <v>126</v>
      </c>
      <c r="C16" s="67">
        <v>115.97</v>
      </c>
      <c r="D16" s="68">
        <v>104.4</v>
      </c>
      <c r="E16" s="68">
        <v>106.94</v>
      </c>
      <c r="F16" s="68">
        <v>111.17</v>
      </c>
    </row>
    <row r="17" spans="1:6" ht="20.100000000000001" customHeight="1">
      <c r="A17" s="305"/>
      <c r="B17" s="83" t="s">
        <v>127</v>
      </c>
      <c r="C17" s="67">
        <v>111.43</v>
      </c>
      <c r="D17" s="68">
        <v>107.24</v>
      </c>
      <c r="E17" s="68">
        <v>110.74</v>
      </c>
      <c r="F17" s="68">
        <v>111.08</v>
      </c>
    </row>
    <row r="18" spans="1:6" ht="20.100000000000001" customHeight="1">
      <c r="A18" s="305"/>
      <c r="B18" s="83" t="s">
        <v>128</v>
      </c>
      <c r="C18" s="67">
        <v>112.5</v>
      </c>
      <c r="D18" s="68">
        <v>104.89</v>
      </c>
      <c r="E18" s="68">
        <v>107.27</v>
      </c>
      <c r="F18" s="68">
        <v>109.76</v>
      </c>
    </row>
    <row r="19" spans="1:6" ht="20.100000000000001" customHeight="1">
      <c r="A19" s="305"/>
      <c r="B19" s="83" t="s">
        <v>129</v>
      </c>
      <c r="C19" s="67">
        <v>111.05</v>
      </c>
      <c r="D19" s="68">
        <v>106.94</v>
      </c>
      <c r="E19" s="68">
        <v>115.32</v>
      </c>
      <c r="F19" s="68">
        <v>113.22</v>
      </c>
    </row>
    <row r="20" spans="1:6" ht="20.100000000000001" customHeight="1">
      <c r="A20" s="305"/>
      <c r="B20" s="83" t="s">
        <v>130</v>
      </c>
      <c r="C20" s="67">
        <v>116.21</v>
      </c>
      <c r="D20" s="68">
        <v>102.26</v>
      </c>
      <c r="E20" s="68">
        <v>108.21</v>
      </c>
      <c r="F20" s="68">
        <v>112.02</v>
      </c>
    </row>
    <row r="21" spans="1:6" ht="20.100000000000001" customHeight="1">
      <c r="A21" s="305"/>
      <c r="B21" s="83" t="s">
        <v>131</v>
      </c>
      <c r="C21" s="67">
        <v>133.24</v>
      </c>
      <c r="D21" s="68">
        <v>105.02</v>
      </c>
      <c r="E21" s="68">
        <v>131.16999999999999</v>
      </c>
      <c r="F21" s="68">
        <v>132.16999999999999</v>
      </c>
    </row>
    <row r="22" spans="1:6" ht="33">
      <c r="A22" s="305"/>
      <c r="B22" s="304" t="s">
        <v>132</v>
      </c>
      <c r="C22" s="67">
        <v>135.07</v>
      </c>
      <c r="D22" s="68">
        <v>100.54</v>
      </c>
      <c r="E22" s="68">
        <v>133</v>
      </c>
      <c r="F22" s="68">
        <v>134.03</v>
      </c>
    </row>
    <row r="23" spans="1:6" ht="33">
      <c r="A23" s="305"/>
      <c r="B23" s="304" t="s">
        <v>133</v>
      </c>
      <c r="C23" s="67">
        <v>100.79</v>
      </c>
      <c r="D23" s="68">
        <v>102.7</v>
      </c>
      <c r="E23" s="68">
        <v>97.95</v>
      </c>
      <c r="F23" s="68">
        <v>99.33</v>
      </c>
    </row>
    <row r="24" spans="1:6" ht="33">
      <c r="A24" s="305"/>
      <c r="B24" s="304" t="s">
        <v>134</v>
      </c>
      <c r="C24" s="67">
        <v>118.75</v>
      </c>
      <c r="D24" s="68">
        <v>110.53</v>
      </c>
      <c r="E24" s="68">
        <v>113.51</v>
      </c>
      <c r="F24" s="68">
        <v>115.94</v>
      </c>
    </row>
    <row r="25" spans="1:6" ht="20.100000000000001" customHeight="1">
      <c r="A25" s="305"/>
      <c r="B25" s="83" t="s">
        <v>135</v>
      </c>
      <c r="C25" s="67">
        <v>132.63999999999999</v>
      </c>
      <c r="D25" s="68">
        <v>101.98</v>
      </c>
      <c r="E25" s="68">
        <v>118.68</v>
      </c>
      <c r="F25" s="68">
        <v>125.2</v>
      </c>
    </row>
    <row r="26" spans="1:6" ht="20.100000000000001" customHeight="1">
      <c r="A26" s="305"/>
      <c r="B26" s="83" t="s">
        <v>136</v>
      </c>
      <c r="C26" s="67">
        <v>158.22999999999999</v>
      </c>
      <c r="D26" s="68">
        <v>102</v>
      </c>
      <c r="E26" s="68">
        <v>150.22</v>
      </c>
      <c r="F26" s="68">
        <v>154.08000000000001</v>
      </c>
    </row>
    <row r="27" spans="1:6" ht="20.100000000000001" customHeight="1">
      <c r="A27" s="305"/>
      <c r="B27" s="83" t="s">
        <v>137</v>
      </c>
      <c r="C27" s="67">
        <v>179.72</v>
      </c>
      <c r="D27" s="68">
        <v>102.15</v>
      </c>
      <c r="E27" s="68">
        <v>166.82</v>
      </c>
      <c r="F27" s="68">
        <v>172.96</v>
      </c>
    </row>
    <row r="28" spans="1:6" ht="33" customHeight="1">
      <c r="A28" s="71" t="s">
        <v>138</v>
      </c>
      <c r="B28" s="72"/>
      <c r="C28" s="63">
        <v>111.43</v>
      </c>
      <c r="D28" s="64">
        <v>102.18</v>
      </c>
      <c r="E28" s="64">
        <v>102.51</v>
      </c>
      <c r="F28" s="64">
        <v>106.73</v>
      </c>
    </row>
    <row r="29" spans="1:6" ht="33" customHeight="1">
      <c r="A29" s="71" t="s">
        <v>141</v>
      </c>
      <c r="B29" s="73"/>
      <c r="C29" s="63">
        <v>103.96</v>
      </c>
      <c r="D29" s="64">
        <v>101.3</v>
      </c>
      <c r="E29" s="64">
        <v>101.85</v>
      </c>
      <c r="F29" s="64">
        <v>102.88</v>
      </c>
    </row>
    <row r="30" spans="1:6" ht="20.100000000000001" customHeight="1">
      <c r="A30" s="29"/>
      <c r="B30" s="83" t="s">
        <v>139</v>
      </c>
      <c r="C30" s="67">
        <v>101.22</v>
      </c>
      <c r="D30" s="68">
        <v>101.2</v>
      </c>
      <c r="E30" s="68">
        <v>102.44</v>
      </c>
      <c r="F30" s="68">
        <v>101.83</v>
      </c>
    </row>
    <row r="31" spans="1:6" ht="33">
      <c r="A31" s="37"/>
      <c r="B31" s="306" t="s">
        <v>140</v>
      </c>
      <c r="C31" s="74">
        <v>105.95</v>
      </c>
      <c r="D31" s="75">
        <v>101.37</v>
      </c>
      <c r="E31" s="75">
        <v>101.44</v>
      </c>
      <c r="F31" s="75">
        <v>103.63</v>
      </c>
    </row>
    <row r="32" spans="1:6" ht="20.100000000000001" customHeight="1">
      <c r="A32" s="60"/>
      <c r="B32" s="57"/>
      <c r="C32" s="57"/>
    </row>
    <row r="33" spans="1:3" ht="20.100000000000001" customHeight="1">
      <c r="A33" s="60"/>
      <c r="B33" s="57"/>
      <c r="C33" s="57"/>
    </row>
    <row r="34" spans="1:3" ht="20.100000000000001" customHeight="1">
      <c r="A34" s="60"/>
      <c r="B34" s="57"/>
      <c r="C34" s="57"/>
    </row>
    <row r="35" spans="1:3" ht="20.100000000000001" customHeight="1">
      <c r="A35" s="60"/>
      <c r="B35" s="57"/>
      <c r="C35" s="57"/>
    </row>
    <row r="36" spans="1:3" ht="20.100000000000001" customHeight="1">
      <c r="A36" s="60"/>
      <c r="B36" s="57"/>
      <c r="C36" s="57"/>
    </row>
    <row r="37" spans="1:3" ht="20.100000000000001" customHeight="1">
      <c r="A37" s="60"/>
      <c r="B37" s="57"/>
      <c r="C37" s="57"/>
    </row>
    <row r="38" spans="1:3" ht="20.100000000000001" customHeight="1">
      <c r="A38" s="60"/>
      <c r="B38" s="57"/>
      <c r="C38" s="57"/>
    </row>
    <row r="39" spans="1:3" ht="20.100000000000001" customHeight="1">
      <c r="A39" s="60"/>
      <c r="B39" s="57"/>
      <c r="C39" s="57"/>
    </row>
    <row r="40" spans="1:3" ht="20.100000000000001" customHeight="1">
      <c r="A40" s="60"/>
      <c r="B40" s="57"/>
      <c r="C40" s="57"/>
    </row>
    <row r="41" spans="1:3" ht="20.100000000000001" customHeight="1">
      <c r="A41" s="60"/>
      <c r="B41" s="57"/>
      <c r="C41" s="57"/>
    </row>
    <row r="42" spans="1:3" ht="20.100000000000001" customHeight="1">
      <c r="A42" s="60"/>
      <c r="B42" s="57"/>
      <c r="C42" s="57"/>
    </row>
    <row r="43" spans="1:3" ht="20.100000000000001" customHeight="1">
      <c r="A43" s="60"/>
      <c r="B43" s="57"/>
      <c r="C43" s="57"/>
    </row>
    <row r="44" spans="1:3" ht="20.100000000000001" customHeight="1">
      <c r="A44" s="60"/>
      <c r="B44" s="57"/>
      <c r="C44" s="57"/>
    </row>
    <row r="45" spans="1:3" ht="20.100000000000001" customHeight="1">
      <c r="B45" s="62" t="s">
        <v>8</v>
      </c>
      <c r="C45" s="62"/>
    </row>
    <row r="46" spans="1:3" ht="23.1" customHeight="1">
      <c r="A46" s="62"/>
      <c r="B46" s="62"/>
      <c r="C46" s="62"/>
    </row>
    <row r="47" spans="1:3" ht="23.1" customHeight="1"/>
    <row r="48" spans="1:3" ht="23.1" customHeight="1"/>
  </sheetData>
  <mergeCells count="5">
    <mergeCell ref="A28:B28"/>
    <mergeCell ref="A29:B29"/>
    <mergeCell ref="A4:B4"/>
    <mergeCell ref="A5:B5"/>
    <mergeCell ref="A1:F1"/>
  </mergeCells>
  <phoneticPr fontId="2" type="noConversion"/>
  <pageMargins left="0.54" right="0.27" top="0.33" bottom="0.22" header="0.35" footer="0.19685039370078741"/>
  <pageSetup paperSize="9" firstPageNumber="15" orientation="portrait" r:id="rId1"/>
  <headerFooter alignWithMargins="0">
    <oddFooter>&amp;C&amp;11&amp;P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54"/>
  <sheetViews>
    <sheetView topLeftCell="A28" workbookViewId="0">
      <selection activeCell="K4" sqref="K4"/>
    </sheetView>
  </sheetViews>
  <sheetFormatPr defaultColWidth="9.140625" defaultRowHeight="16.5"/>
  <cols>
    <col min="1" max="1" width="45.28515625" style="4" customWidth="1"/>
    <col min="2" max="2" width="11.28515625" style="4" customWidth="1"/>
    <col min="3" max="3" width="10.5703125" style="4" customWidth="1"/>
    <col min="4" max="4" width="10.7109375" style="4" customWidth="1"/>
    <col min="5" max="5" width="10.5703125" style="4" customWidth="1"/>
    <col min="6" max="6" width="11.140625" style="4" customWidth="1"/>
    <col min="7" max="7" width="12.42578125" style="4" customWidth="1"/>
    <col min="8" max="16384" width="9.140625" style="4"/>
  </cols>
  <sheetData>
    <row r="1" spans="1:7" ht="24" customHeight="1">
      <c r="A1" s="24" t="s">
        <v>239</v>
      </c>
    </row>
    <row r="2" spans="1:7" ht="10.5" customHeight="1"/>
    <row r="3" spans="1:7" ht="20.100000000000001" customHeight="1">
      <c r="A3" s="54"/>
      <c r="B3" s="54"/>
      <c r="C3" s="54"/>
      <c r="D3" s="54"/>
      <c r="E3" s="54"/>
      <c r="F3" s="54"/>
      <c r="G3" s="54"/>
    </row>
    <row r="4" spans="1:7" ht="93.75" customHeight="1">
      <c r="A4" s="86"/>
      <c r="B4" s="87" t="s">
        <v>45</v>
      </c>
      <c r="C4" s="87" t="s">
        <v>235</v>
      </c>
      <c r="D4" s="87" t="s">
        <v>240</v>
      </c>
      <c r="E4" s="87" t="s">
        <v>75</v>
      </c>
      <c r="F4" s="87" t="s">
        <v>241</v>
      </c>
      <c r="G4" s="87" t="s">
        <v>76</v>
      </c>
    </row>
    <row r="5" spans="1:7" ht="20.100000000000001" customHeight="1">
      <c r="A5" s="88" t="s">
        <v>30</v>
      </c>
      <c r="B5" s="89"/>
      <c r="C5" s="90"/>
      <c r="D5" s="90"/>
      <c r="E5" s="90"/>
      <c r="F5" s="90"/>
      <c r="G5" s="90"/>
    </row>
    <row r="6" spans="1:7" ht="20.100000000000001" customHeight="1">
      <c r="A6" s="91" t="s">
        <v>142</v>
      </c>
      <c r="B6" s="92" t="s">
        <v>180</v>
      </c>
      <c r="C6" s="93">
        <v>364719.517598701</v>
      </c>
      <c r="D6" s="93">
        <v>366582.41088268999</v>
      </c>
      <c r="E6" s="93">
        <v>731301.92848139105</v>
      </c>
      <c r="F6" s="94">
        <v>100.638127206495</v>
      </c>
      <c r="G6" s="94">
        <v>101.224101823015</v>
      </c>
    </row>
    <row r="7" spans="1:7" ht="20.100000000000001" customHeight="1">
      <c r="A7" s="91" t="s">
        <v>143</v>
      </c>
      <c r="B7" s="92" t="s">
        <v>181</v>
      </c>
      <c r="C7" s="93">
        <v>12732.724210644699</v>
      </c>
      <c r="D7" s="93">
        <v>12483.062951612499</v>
      </c>
      <c r="E7" s="93">
        <v>25215.787162257198</v>
      </c>
      <c r="F7" s="94">
        <v>100.486223662885</v>
      </c>
      <c r="G7" s="94">
        <v>104.366666666667</v>
      </c>
    </row>
    <row r="8" spans="1:7" ht="20.100000000000001" customHeight="1">
      <c r="A8" s="91" t="s">
        <v>144</v>
      </c>
      <c r="B8" s="92" t="s">
        <v>182</v>
      </c>
      <c r="C8" s="93">
        <v>778.36656441717798</v>
      </c>
      <c r="D8" s="93">
        <v>800.92791411043004</v>
      </c>
      <c r="E8" s="93">
        <v>1579.29447852761</v>
      </c>
      <c r="F8" s="94">
        <v>101.428571428571</v>
      </c>
      <c r="G8" s="94">
        <v>103.70370370370399</v>
      </c>
    </row>
    <row r="9" spans="1:7" ht="20.100000000000001" customHeight="1">
      <c r="A9" s="91" t="s">
        <v>145</v>
      </c>
      <c r="B9" s="92" t="s">
        <v>182</v>
      </c>
      <c r="C9" s="93">
        <v>84.823035937499995</v>
      </c>
      <c r="D9" s="93">
        <v>90.881824218749998</v>
      </c>
      <c r="E9" s="93">
        <v>175.70486015624999</v>
      </c>
      <c r="F9" s="94">
        <v>103.448275862069</v>
      </c>
      <c r="G9" s="94">
        <v>106.42201834862399</v>
      </c>
    </row>
    <row r="10" spans="1:7" s="61" customFormat="1" ht="18.75" customHeight="1">
      <c r="A10" s="95" t="s">
        <v>146</v>
      </c>
      <c r="B10" s="96" t="s">
        <v>183</v>
      </c>
      <c r="C10" s="97">
        <v>700</v>
      </c>
      <c r="D10" s="97">
        <v>720</v>
      </c>
      <c r="E10" s="97">
        <v>1420</v>
      </c>
      <c r="F10" s="98">
        <v>102.857142857143</v>
      </c>
      <c r="G10" s="98">
        <v>105.18518518518501</v>
      </c>
    </row>
    <row r="11" spans="1:7" s="61" customFormat="1">
      <c r="A11" s="95" t="s">
        <v>147</v>
      </c>
      <c r="B11" s="96" t="s">
        <v>184</v>
      </c>
      <c r="C11" s="97">
        <v>46148.621917446901</v>
      </c>
      <c r="D11" s="97">
        <v>46854.806804694701</v>
      </c>
      <c r="E11" s="97">
        <v>93003.428722141703</v>
      </c>
      <c r="F11" s="98">
        <v>108.128111016304</v>
      </c>
      <c r="G11" s="98">
        <v>110.96071233962699</v>
      </c>
    </row>
    <row r="12" spans="1:7" s="61" customFormat="1">
      <c r="A12" s="95" t="s">
        <v>148</v>
      </c>
      <c r="B12" s="96" t="s">
        <v>184</v>
      </c>
      <c r="C12" s="97">
        <v>49722.503123219998</v>
      </c>
      <c r="D12" s="97">
        <v>50290.519276529201</v>
      </c>
      <c r="E12" s="97">
        <v>100013.022399749</v>
      </c>
      <c r="F12" s="98">
        <v>110.535655524709</v>
      </c>
      <c r="G12" s="98">
        <v>113.801659340556</v>
      </c>
    </row>
    <row r="13" spans="1:7" s="61" customFormat="1">
      <c r="A13" s="95" t="s">
        <v>149</v>
      </c>
      <c r="B13" s="96" t="s">
        <v>185</v>
      </c>
      <c r="C13" s="97">
        <v>480.232370501856</v>
      </c>
      <c r="D13" s="97">
        <v>510.24689365822201</v>
      </c>
      <c r="E13" s="97">
        <v>990.47926416007795</v>
      </c>
      <c r="F13" s="98">
        <v>102</v>
      </c>
      <c r="G13" s="98">
        <v>104.210526315789</v>
      </c>
    </row>
    <row r="14" spans="1:7" s="61" customFormat="1">
      <c r="A14" s="95" t="s">
        <v>150</v>
      </c>
      <c r="B14" s="96" t="s">
        <v>185</v>
      </c>
      <c r="C14" s="97">
        <v>1060.0899143269201</v>
      </c>
      <c r="D14" s="97">
        <v>1030.08736958181</v>
      </c>
      <c r="E14" s="97">
        <v>2090.1772839087298</v>
      </c>
      <c r="F14" s="98">
        <v>108.421052631579</v>
      </c>
      <c r="G14" s="98">
        <v>112.972972972973</v>
      </c>
    </row>
    <row r="15" spans="1:7" s="61" customFormat="1" ht="31.5">
      <c r="A15" s="95" t="s">
        <v>151</v>
      </c>
      <c r="B15" s="96" t="s">
        <v>185</v>
      </c>
      <c r="C15" s="97">
        <v>2176.3867850613701</v>
      </c>
      <c r="D15" s="97">
        <v>2281.4189083311599</v>
      </c>
      <c r="E15" s="97">
        <v>4457.80569339253</v>
      </c>
      <c r="F15" s="98">
        <v>112.95</v>
      </c>
      <c r="G15" s="98">
        <v>126.114285714286</v>
      </c>
    </row>
    <row r="16" spans="1:7" ht="20.100000000000001" customHeight="1">
      <c r="A16" s="91" t="s">
        <v>152</v>
      </c>
      <c r="B16" s="92" t="s">
        <v>186</v>
      </c>
      <c r="C16" s="93">
        <v>597.27977817699002</v>
      </c>
      <c r="D16" s="93">
        <v>610.28587049910197</v>
      </c>
      <c r="E16" s="93">
        <v>1207.5656486760899</v>
      </c>
      <c r="F16" s="94">
        <v>122</v>
      </c>
      <c r="G16" s="94">
        <v>123.163265306122</v>
      </c>
    </row>
    <row r="17" spans="1:7" ht="20.100000000000001" customHeight="1">
      <c r="A17" s="91" t="s">
        <v>153</v>
      </c>
      <c r="B17" s="92" t="s">
        <v>184</v>
      </c>
      <c r="C17" s="93">
        <v>7568.7932830789996</v>
      </c>
      <c r="D17" s="93">
        <v>7818.8392474106804</v>
      </c>
      <c r="E17" s="93">
        <v>15387.6325304897</v>
      </c>
      <c r="F17" s="94">
        <v>119.24511736226</v>
      </c>
      <c r="G17" s="94">
        <v>120.34706857563999</v>
      </c>
    </row>
    <row r="18" spans="1:7" ht="20.100000000000001" customHeight="1">
      <c r="A18" s="91" t="s">
        <v>154</v>
      </c>
      <c r="B18" s="92" t="s">
        <v>180</v>
      </c>
      <c r="C18" s="93">
        <v>17045.304288557301</v>
      </c>
      <c r="D18" s="93">
        <v>17311.5404252837</v>
      </c>
      <c r="E18" s="93">
        <v>34356.844713840997</v>
      </c>
      <c r="F18" s="94">
        <v>136.363636363636</v>
      </c>
      <c r="G18" s="94">
        <v>141.73690932311601</v>
      </c>
    </row>
    <row r="19" spans="1:7" s="61" customFormat="1" ht="18" customHeight="1">
      <c r="A19" s="95" t="s">
        <v>155</v>
      </c>
      <c r="B19" s="96" t="s">
        <v>180</v>
      </c>
      <c r="C19" s="97">
        <v>4510.9831303195497</v>
      </c>
      <c r="D19" s="97">
        <v>4680.1449977065404</v>
      </c>
      <c r="E19" s="97">
        <v>9191.1281280260901</v>
      </c>
      <c r="F19" s="98">
        <v>193.023255813953</v>
      </c>
      <c r="G19" s="98">
        <v>214.079327554505</v>
      </c>
    </row>
    <row r="20" spans="1:7" s="61" customFormat="1" ht="20.25" customHeight="1">
      <c r="A20" s="95" t="s">
        <v>156</v>
      </c>
      <c r="B20" s="96" t="s">
        <v>180</v>
      </c>
      <c r="C20" s="97">
        <v>106547.063158801</v>
      </c>
      <c r="D20" s="97">
        <v>107269.981645787</v>
      </c>
      <c r="E20" s="97">
        <v>213817.04480458799</v>
      </c>
      <c r="F20" s="98">
        <v>146.87519035146499</v>
      </c>
      <c r="G20" s="98">
        <v>152.804934268046</v>
      </c>
    </row>
    <row r="21" spans="1:7" s="61" customFormat="1" ht="21" customHeight="1">
      <c r="A21" s="95" t="s">
        <v>157</v>
      </c>
      <c r="B21" s="96" t="s">
        <v>187</v>
      </c>
      <c r="C21" s="97">
        <v>1228.6783583438801</v>
      </c>
      <c r="D21" s="97">
        <v>1235.0117519435901</v>
      </c>
      <c r="E21" s="97">
        <v>2463.6901102874699</v>
      </c>
      <c r="F21" s="98">
        <v>108.333333333333</v>
      </c>
      <c r="G21" s="98">
        <v>109.269662921348</v>
      </c>
    </row>
    <row r="22" spans="1:7" s="61" customFormat="1" ht="19.5" customHeight="1">
      <c r="A22" s="95" t="s">
        <v>158</v>
      </c>
      <c r="B22" s="96" t="s">
        <v>187</v>
      </c>
      <c r="C22" s="97">
        <v>1190</v>
      </c>
      <c r="D22" s="97">
        <v>1310</v>
      </c>
      <c r="E22" s="97">
        <v>2500</v>
      </c>
      <c r="F22" s="98">
        <v>104.8</v>
      </c>
      <c r="G22" s="98">
        <v>113.636363636364</v>
      </c>
    </row>
    <row r="23" spans="1:7" s="61" customFormat="1" ht="20.25" customHeight="1">
      <c r="A23" s="95" t="s">
        <v>159</v>
      </c>
      <c r="B23" s="96" t="s">
        <v>188</v>
      </c>
      <c r="C23" s="97">
        <v>6.4862637362637399</v>
      </c>
      <c r="D23" s="97">
        <v>7.5673076923076996</v>
      </c>
      <c r="E23" s="97">
        <v>14.0535714285714</v>
      </c>
      <c r="F23" s="98">
        <v>127.272727272727</v>
      </c>
      <c r="G23" s="98">
        <v>123.80952380952399</v>
      </c>
    </row>
    <row r="24" spans="1:7" s="61" customFormat="1" ht="49.5" customHeight="1">
      <c r="A24" s="95" t="s">
        <v>160</v>
      </c>
      <c r="B24" s="96" t="s">
        <v>184</v>
      </c>
      <c r="C24" s="97">
        <v>362.940477761647</v>
      </c>
      <c r="D24" s="97">
        <v>369.53939553913199</v>
      </c>
      <c r="E24" s="97">
        <v>732.47987330077899</v>
      </c>
      <c r="F24" s="98">
        <v>95.650233361728695</v>
      </c>
      <c r="G24" s="98">
        <v>99.310318821998905</v>
      </c>
    </row>
    <row r="25" spans="1:7" s="61" customFormat="1" ht="51" customHeight="1">
      <c r="A25" s="95" t="s">
        <v>225</v>
      </c>
      <c r="B25" s="96" t="s">
        <v>181</v>
      </c>
      <c r="C25" s="97">
        <v>1125</v>
      </c>
      <c r="D25" s="97">
        <v>1180</v>
      </c>
      <c r="E25" s="97">
        <v>2305</v>
      </c>
      <c r="F25" s="98">
        <v>107.272727272727</v>
      </c>
      <c r="G25" s="98">
        <v>109.761904761905</v>
      </c>
    </row>
    <row r="26" spans="1:7" ht="20.100000000000001" customHeight="1">
      <c r="A26" s="91" t="s">
        <v>161</v>
      </c>
      <c r="B26" s="92" t="s">
        <v>181</v>
      </c>
      <c r="C26" s="93">
        <v>350</v>
      </c>
      <c r="D26" s="93">
        <v>380</v>
      </c>
      <c r="E26" s="93">
        <v>730</v>
      </c>
      <c r="F26" s="94">
        <v>111.764705882353</v>
      </c>
      <c r="G26" s="94">
        <v>108.630952380952</v>
      </c>
    </row>
    <row r="27" spans="1:7" s="61" customFormat="1" ht="33.75" customHeight="1">
      <c r="A27" s="95" t="s">
        <v>162</v>
      </c>
      <c r="B27" s="96" t="s">
        <v>184</v>
      </c>
      <c r="C27" s="97">
        <v>10469.552457813599</v>
      </c>
      <c r="D27" s="97">
        <v>10719.8173962664</v>
      </c>
      <c r="E27" s="97">
        <v>21189.36985408</v>
      </c>
      <c r="F27" s="98">
        <v>127.24423249368201</v>
      </c>
      <c r="G27" s="98">
        <v>128.78536618941601</v>
      </c>
    </row>
    <row r="28" spans="1:7" ht="20.100000000000001" customHeight="1">
      <c r="A28" s="91" t="s">
        <v>163</v>
      </c>
      <c r="B28" s="92" t="s">
        <v>181</v>
      </c>
      <c r="C28" s="93">
        <v>122514</v>
      </c>
      <c r="D28" s="93">
        <v>125300</v>
      </c>
      <c r="E28" s="93">
        <v>247814</v>
      </c>
      <c r="F28" s="94">
        <v>108.248669569424</v>
      </c>
      <c r="G28" s="94">
        <v>112.181254385369</v>
      </c>
    </row>
    <row r="29" spans="1:7" ht="20.100000000000001" customHeight="1">
      <c r="A29" s="91" t="s">
        <v>164</v>
      </c>
      <c r="B29" s="92" t="s">
        <v>181</v>
      </c>
      <c r="C29" s="93">
        <v>15</v>
      </c>
      <c r="D29" s="93">
        <v>16</v>
      </c>
      <c r="E29" s="93">
        <v>31</v>
      </c>
      <c r="F29" s="94">
        <v>106.666666666667</v>
      </c>
      <c r="G29" s="94">
        <v>110.71428571428601</v>
      </c>
    </row>
    <row r="30" spans="1:7" ht="20.100000000000001" customHeight="1">
      <c r="A30" s="91" t="s">
        <v>165</v>
      </c>
      <c r="B30" s="92" t="s">
        <v>181</v>
      </c>
      <c r="C30" s="93">
        <v>2000</v>
      </c>
      <c r="D30" s="93">
        <v>2100</v>
      </c>
      <c r="E30" s="93">
        <v>4100</v>
      </c>
      <c r="F30" s="94">
        <v>143.34470989761101</v>
      </c>
      <c r="G30" s="94">
        <v>144.518857948537</v>
      </c>
    </row>
    <row r="31" spans="1:7" ht="20.100000000000001" customHeight="1">
      <c r="A31" s="91" t="s">
        <v>166</v>
      </c>
      <c r="B31" s="92" t="s">
        <v>184</v>
      </c>
      <c r="C31" s="93">
        <v>1330.8325252161601</v>
      </c>
      <c r="D31" s="93">
        <v>1396.5423811487101</v>
      </c>
      <c r="E31" s="93">
        <v>2727.3749063648702</v>
      </c>
      <c r="F31" s="94">
        <v>97.829498117575099</v>
      </c>
      <c r="G31" s="94">
        <v>98.182413416796706</v>
      </c>
    </row>
    <row r="32" spans="1:7" s="61" customFormat="1">
      <c r="A32" s="95" t="s">
        <v>167</v>
      </c>
      <c r="B32" s="96" t="s">
        <v>184</v>
      </c>
      <c r="C32" s="97">
        <v>33861.978679633401</v>
      </c>
      <c r="D32" s="97">
        <v>34014.400598466404</v>
      </c>
      <c r="E32" s="97">
        <v>67876.379278099907</v>
      </c>
      <c r="F32" s="98">
        <v>144.984481044185</v>
      </c>
      <c r="G32" s="98">
        <v>146.98712372349999</v>
      </c>
    </row>
    <row r="33" spans="1:9" ht="20.100000000000001" customHeight="1">
      <c r="A33" s="91" t="s">
        <v>168</v>
      </c>
      <c r="B33" s="92" t="s">
        <v>184</v>
      </c>
      <c r="C33" s="93">
        <v>1134.03729743296</v>
      </c>
      <c r="D33" s="93">
        <v>1164.68695412033</v>
      </c>
      <c r="E33" s="93">
        <v>2298.7242515532898</v>
      </c>
      <c r="F33" s="94">
        <v>97.952753133361497</v>
      </c>
      <c r="G33" s="94">
        <v>99.332369374676503</v>
      </c>
      <c r="I33" s="58">
        <f>F33-100</f>
        <v>-2.0472468666385026</v>
      </c>
    </row>
    <row r="34" spans="1:9" s="61" customFormat="1" ht="21.75" customHeight="1">
      <c r="A34" s="95" t="s">
        <v>169</v>
      </c>
      <c r="B34" s="96" t="s">
        <v>185</v>
      </c>
      <c r="C34" s="97">
        <v>19</v>
      </c>
      <c r="D34" s="97">
        <v>21</v>
      </c>
      <c r="E34" s="97">
        <v>40</v>
      </c>
      <c r="F34" s="98">
        <v>113.513513513514</v>
      </c>
      <c r="G34" s="98">
        <v>115.94202898550699</v>
      </c>
    </row>
    <row r="35" spans="1:9" ht="20.100000000000001" customHeight="1">
      <c r="A35" s="91" t="s">
        <v>170</v>
      </c>
      <c r="B35" s="92" t="s">
        <v>189</v>
      </c>
      <c r="C35" s="93">
        <v>2518652.1516192998</v>
      </c>
      <c r="D35" s="93">
        <v>2568411.7910183198</v>
      </c>
      <c r="E35" s="93">
        <v>5087063.9426376298</v>
      </c>
      <c r="F35" s="94">
        <v>118.68342099414799</v>
      </c>
      <c r="G35" s="94">
        <v>125.20417790987101</v>
      </c>
    </row>
    <row r="36" spans="1:9" ht="20.100000000000001" customHeight="1">
      <c r="A36" s="91" t="s">
        <v>171</v>
      </c>
      <c r="B36" s="92" t="s">
        <v>190</v>
      </c>
      <c r="C36" s="93">
        <v>6882.0321723730804</v>
      </c>
      <c r="D36" s="93">
        <v>7006.2192190925898</v>
      </c>
      <c r="E36" s="93">
        <v>13888.251391465699</v>
      </c>
      <c r="F36" s="94">
        <v>180.53333333333299</v>
      </c>
      <c r="G36" s="94">
        <v>187.69230769230799</v>
      </c>
    </row>
    <row r="37" spans="1:9" ht="20.100000000000001" customHeight="1">
      <c r="A37" s="91" t="s">
        <v>172</v>
      </c>
      <c r="B37" s="92" t="s">
        <v>190</v>
      </c>
      <c r="C37" s="93">
        <v>26495.962798158998</v>
      </c>
      <c r="D37" s="93">
        <v>27011.417756813</v>
      </c>
      <c r="E37" s="93">
        <v>53507.3805549721</v>
      </c>
      <c r="F37" s="94">
        <v>183.41071428571399</v>
      </c>
      <c r="G37" s="94">
        <v>191.94339622641499</v>
      </c>
    </row>
    <row r="38" spans="1:9" s="61" customFormat="1" ht="31.5">
      <c r="A38" s="95" t="s">
        <v>173</v>
      </c>
      <c r="B38" s="96" t="s">
        <v>190</v>
      </c>
      <c r="C38" s="97">
        <v>48158.013299021099</v>
      </c>
      <c r="D38" s="97">
        <v>49849.674094893897</v>
      </c>
      <c r="E38" s="97">
        <v>98007.687393914995</v>
      </c>
      <c r="F38" s="98">
        <v>165.481710458527</v>
      </c>
      <c r="G38" s="98">
        <v>173.03740238388801</v>
      </c>
    </row>
    <row r="39" spans="1:9" s="61" customFormat="1" ht="33.75" customHeight="1">
      <c r="A39" s="95" t="s">
        <v>174</v>
      </c>
      <c r="B39" s="96" t="s">
        <v>184</v>
      </c>
      <c r="C39" s="97">
        <v>4207.5642904550396</v>
      </c>
      <c r="D39" s="97">
        <v>4290.1901753129196</v>
      </c>
      <c r="E39" s="97">
        <v>8497.75446576795</v>
      </c>
      <c r="F39" s="98">
        <v>124.491136056096</v>
      </c>
      <c r="G39" s="98">
        <v>124.547571203244</v>
      </c>
    </row>
    <row r="40" spans="1:9" s="61" customFormat="1" ht="18.75" customHeight="1">
      <c r="A40" s="95" t="s">
        <v>175</v>
      </c>
      <c r="B40" s="96" t="s">
        <v>185</v>
      </c>
      <c r="C40" s="97">
        <v>91</v>
      </c>
      <c r="D40" s="97">
        <v>93</v>
      </c>
      <c r="E40" s="97">
        <v>184</v>
      </c>
      <c r="F40" s="98">
        <v>169.09090909090901</v>
      </c>
      <c r="G40" s="98">
        <v>175.23809523809501</v>
      </c>
    </row>
    <row r="41" spans="1:9" ht="20.100000000000001" customHeight="1">
      <c r="A41" s="91" t="s">
        <v>176</v>
      </c>
      <c r="B41" s="92" t="s">
        <v>191</v>
      </c>
      <c r="C41" s="93">
        <v>108.584922010399</v>
      </c>
      <c r="D41" s="93">
        <v>108.584922010399</v>
      </c>
      <c r="E41" s="93">
        <v>217.169844020797</v>
      </c>
      <c r="F41" s="94">
        <v>100.934579439252</v>
      </c>
      <c r="G41" s="94">
        <v>108</v>
      </c>
    </row>
    <row r="42" spans="1:9" ht="20.100000000000001" customHeight="1">
      <c r="A42" s="91" t="s">
        <v>177</v>
      </c>
      <c r="B42" s="92" t="s">
        <v>191</v>
      </c>
      <c r="C42" s="93">
        <v>75.821522309711298</v>
      </c>
      <c r="D42" s="93">
        <v>78.348906386701699</v>
      </c>
      <c r="E42" s="93">
        <v>154.17042869641301</v>
      </c>
      <c r="F42" s="94">
        <v>103.333333333333</v>
      </c>
      <c r="G42" s="94">
        <v>106.086956521739</v>
      </c>
    </row>
    <row r="43" spans="1:9" ht="20.100000000000001" customHeight="1">
      <c r="A43" s="91" t="s">
        <v>178</v>
      </c>
      <c r="B43" s="92" t="s">
        <v>192</v>
      </c>
      <c r="C43" s="93">
        <v>498.13077731092397</v>
      </c>
      <c r="D43" s="93">
        <v>504.13235294117698</v>
      </c>
      <c r="E43" s="93">
        <v>1002.2631302521</v>
      </c>
      <c r="F43" s="94">
        <v>102.439024390244</v>
      </c>
      <c r="G43" s="94">
        <v>101.829268292683</v>
      </c>
    </row>
    <row r="44" spans="1:9" ht="20.100000000000001" customHeight="1">
      <c r="A44" s="99" t="s">
        <v>179</v>
      </c>
      <c r="B44" s="100" t="s">
        <v>184</v>
      </c>
      <c r="C44" s="101">
        <v>2501.8702798098002</v>
      </c>
      <c r="D44" s="101">
        <v>2536.14247542363</v>
      </c>
      <c r="E44" s="101">
        <v>5038.0127552334297</v>
      </c>
      <c r="F44" s="102">
        <v>101.436940873853</v>
      </c>
      <c r="G44" s="102">
        <v>103.63017202788301</v>
      </c>
    </row>
    <row r="45" spans="1:9" ht="20.100000000000001" customHeight="1"/>
    <row r="46" spans="1:9" ht="20.100000000000001" customHeight="1"/>
    <row r="47" spans="1:9" ht="20.100000000000001" customHeight="1"/>
    <row r="48" spans="1: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phoneticPr fontId="2" type="noConversion"/>
  <pageMargins left="0.31" right="0.21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9"/>
  <sheetViews>
    <sheetView topLeftCell="A10" workbookViewId="0">
      <selection activeCell="J6" sqref="J6"/>
    </sheetView>
  </sheetViews>
  <sheetFormatPr defaultColWidth="9.140625" defaultRowHeight="12.75"/>
  <cols>
    <col min="1" max="1" width="3.42578125" style="2" customWidth="1"/>
    <col min="2" max="2" width="34" style="2" customWidth="1"/>
    <col min="3" max="3" width="11.7109375" style="2" customWidth="1"/>
    <col min="4" max="4" width="11.28515625" style="2" customWidth="1"/>
    <col min="5" max="5" width="11.5703125" style="2" customWidth="1"/>
    <col min="6" max="6" width="11.7109375" style="2" customWidth="1"/>
    <col min="7" max="7" width="11.140625" style="2" customWidth="1"/>
    <col min="8" max="8" width="13.5703125" style="2" customWidth="1"/>
    <col min="9" max="16384" width="9.140625" style="2"/>
  </cols>
  <sheetData>
    <row r="1" spans="1:8" s="1" customFormat="1" ht="24" customHeight="1">
      <c r="A1" s="116" t="s">
        <v>242</v>
      </c>
      <c r="B1" s="4"/>
      <c r="C1" s="4"/>
      <c r="D1" s="4"/>
      <c r="E1" s="4"/>
      <c r="F1" s="4"/>
    </row>
    <row r="2" spans="1:8" s="1" customFormat="1" ht="8.25" customHeight="1"/>
    <row r="3" spans="1:8" ht="20.100000000000001" customHeight="1">
      <c r="A3" s="103"/>
      <c r="B3" s="103"/>
      <c r="C3" s="103"/>
      <c r="D3" s="103"/>
      <c r="E3" s="103"/>
      <c r="F3" s="103"/>
      <c r="G3" s="104"/>
    </row>
    <row r="4" spans="1:8" ht="78.75" customHeight="1">
      <c r="A4" s="117"/>
      <c r="B4" s="118"/>
      <c r="C4" s="119" t="s">
        <v>226</v>
      </c>
      <c r="D4" s="87" t="s">
        <v>243</v>
      </c>
      <c r="E4" s="87" t="s">
        <v>244</v>
      </c>
      <c r="F4" s="87" t="s">
        <v>227</v>
      </c>
      <c r="G4" s="87" t="s">
        <v>82</v>
      </c>
      <c r="H4" s="87" t="s">
        <v>77</v>
      </c>
    </row>
    <row r="5" spans="1:8" ht="20.100000000000001" customHeight="1">
      <c r="A5" s="117"/>
      <c r="B5" s="117"/>
      <c r="C5" s="117"/>
      <c r="D5" s="117"/>
      <c r="E5" s="117"/>
      <c r="F5" s="117"/>
      <c r="G5" s="117"/>
      <c r="H5" s="86"/>
    </row>
    <row r="6" spans="1:8" ht="17.25" customHeight="1">
      <c r="A6" s="120" t="s">
        <v>1</v>
      </c>
      <c r="B6" s="121"/>
      <c r="C6" s="122">
        <f>C7+C13+C17</f>
        <v>1833.3689999999999</v>
      </c>
      <c r="D6" s="123">
        <f>D7+D13+D17</f>
        <v>88.5</v>
      </c>
      <c r="E6" s="123">
        <f>E7+E13+E17</f>
        <v>102</v>
      </c>
      <c r="F6" s="123">
        <v>190.5</v>
      </c>
      <c r="G6" s="124">
        <v>95.327102803738313</v>
      </c>
      <c r="H6" s="125">
        <v>100.6339144215531</v>
      </c>
    </row>
    <row r="7" spans="1:8" ht="17.25" customHeight="1">
      <c r="A7" s="126" t="s">
        <v>46</v>
      </c>
      <c r="B7" s="127"/>
      <c r="C7" s="128">
        <f>SUM(C8:C12)</f>
        <v>1497.3689999999999</v>
      </c>
      <c r="D7" s="129">
        <f>SUM(D8:D12)</f>
        <v>66.5</v>
      </c>
      <c r="E7" s="129">
        <f>SUM(E8:E12)</f>
        <v>78.5</v>
      </c>
      <c r="F7" s="129">
        <v>145</v>
      </c>
      <c r="G7" s="130">
        <v>93.452380952380949</v>
      </c>
      <c r="H7" s="131">
        <v>100</v>
      </c>
    </row>
    <row r="8" spans="1:8" ht="17.25" customHeight="1">
      <c r="A8" s="127"/>
      <c r="B8" s="132" t="s">
        <v>49</v>
      </c>
      <c r="C8" s="133">
        <v>492.29</v>
      </c>
      <c r="D8" s="134">
        <v>28</v>
      </c>
      <c r="E8" s="134">
        <v>29.5</v>
      </c>
      <c r="F8" s="135">
        <v>57.5</v>
      </c>
      <c r="G8" s="136">
        <v>101.72413793103448</v>
      </c>
      <c r="H8" s="137">
        <v>102.67857142857142</v>
      </c>
    </row>
    <row r="9" spans="1:8" ht="17.25" customHeight="1">
      <c r="A9" s="127"/>
      <c r="B9" s="132" t="s">
        <v>111</v>
      </c>
      <c r="C9" s="133">
        <v>549.79</v>
      </c>
      <c r="D9" s="134">
        <v>28.5</v>
      </c>
      <c r="E9" s="134">
        <v>34</v>
      </c>
      <c r="F9" s="135">
        <v>62.5</v>
      </c>
      <c r="G9" s="136">
        <v>109.6774193548387</v>
      </c>
      <c r="H9" s="137">
        <v>109.64912280701755</v>
      </c>
    </row>
    <row r="10" spans="1:8" ht="17.25" customHeight="1">
      <c r="A10" s="127"/>
      <c r="B10" s="132" t="s">
        <v>112</v>
      </c>
      <c r="C10" s="133">
        <v>17.289000000000001</v>
      </c>
      <c r="D10" s="134"/>
      <c r="E10" s="134"/>
      <c r="F10" s="135"/>
      <c r="G10" s="136"/>
      <c r="H10" s="137"/>
    </row>
    <row r="11" spans="1:8" ht="17.25" customHeight="1">
      <c r="A11" s="127"/>
      <c r="B11" s="132" t="s">
        <v>113</v>
      </c>
      <c r="C11" s="133">
        <v>438</v>
      </c>
      <c r="D11" s="134">
        <v>10</v>
      </c>
      <c r="E11" s="134">
        <v>15</v>
      </c>
      <c r="F11" s="135">
        <v>25</v>
      </c>
      <c r="G11" s="136">
        <v>111.11111111111111</v>
      </c>
      <c r="H11" s="137">
        <v>125</v>
      </c>
    </row>
    <row r="12" spans="1:8" ht="17.25" customHeight="1">
      <c r="A12" s="127"/>
      <c r="B12" s="138" t="s">
        <v>114</v>
      </c>
      <c r="C12" s="133"/>
      <c r="D12" s="134"/>
      <c r="E12" s="134"/>
      <c r="F12" s="135"/>
      <c r="G12" s="136"/>
      <c r="H12" s="139"/>
    </row>
    <row r="13" spans="1:8" ht="17.25" customHeight="1">
      <c r="A13" s="126" t="s">
        <v>48</v>
      </c>
      <c r="B13" s="132"/>
      <c r="C13" s="140">
        <f>SUM(C14:C16)</f>
        <v>336</v>
      </c>
      <c r="D13" s="141">
        <f>SUM(D14:D16)</f>
        <v>22</v>
      </c>
      <c r="E13" s="141">
        <f>SUM(E14:E16)</f>
        <v>23.5</v>
      </c>
      <c r="F13" s="129">
        <v>45.5</v>
      </c>
      <c r="G13" s="130">
        <v>102.17391304347827</v>
      </c>
      <c r="H13" s="131">
        <v>102.70880361173815</v>
      </c>
    </row>
    <row r="14" spans="1:8" ht="17.25" customHeight="1">
      <c r="A14" s="91"/>
      <c r="B14" s="138" t="s">
        <v>115</v>
      </c>
      <c r="C14" s="133">
        <v>336</v>
      </c>
      <c r="D14" s="142">
        <v>22</v>
      </c>
      <c r="E14" s="134">
        <v>23.5</v>
      </c>
      <c r="F14" s="135">
        <v>45.5</v>
      </c>
      <c r="G14" s="143">
        <v>102.17391304347827</v>
      </c>
      <c r="H14" s="137">
        <v>102.70880361173815</v>
      </c>
    </row>
    <row r="15" spans="1:8" ht="17.25" customHeight="1">
      <c r="A15" s="91"/>
      <c r="B15" s="138" t="s">
        <v>116</v>
      </c>
      <c r="C15" s="144"/>
      <c r="D15" s="142"/>
      <c r="E15" s="134"/>
      <c r="F15" s="145"/>
      <c r="G15" s="146"/>
      <c r="H15" s="137"/>
    </row>
    <row r="16" spans="1:8" ht="17.25" customHeight="1">
      <c r="A16" s="91"/>
      <c r="B16" s="138" t="s">
        <v>114</v>
      </c>
      <c r="C16" s="144"/>
      <c r="D16" s="142"/>
      <c r="E16" s="147"/>
      <c r="F16" s="148"/>
      <c r="G16" s="146"/>
      <c r="H16" s="137"/>
    </row>
    <row r="17" spans="1:8" ht="17.25" customHeight="1">
      <c r="A17" s="126" t="s">
        <v>47</v>
      </c>
      <c r="B17" s="132"/>
      <c r="C17" s="133"/>
      <c r="D17" s="144"/>
      <c r="E17" s="145"/>
      <c r="F17" s="149"/>
      <c r="G17" s="136"/>
      <c r="H17" s="137"/>
    </row>
    <row r="18" spans="1:8" ht="20.100000000000001" customHeight="1">
      <c r="A18" s="150"/>
      <c r="B18" s="138" t="s">
        <v>117</v>
      </c>
      <c r="C18" s="133"/>
      <c r="D18" s="144"/>
      <c r="E18" s="145"/>
      <c r="F18" s="149"/>
      <c r="G18" s="136"/>
      <c r="H18" s="137"/>
    </row>
    <row r="19" spans="1:8" ht="20.100000000000001" customHeight="1">
      <c r="A19" s="150"/>
      <c r="B19" s="138" t="s">
        <v>118</v>
      </c>
      <c r="C19" s="144"/>
      <c r="D19" s="145"/>
      <c r="E19" s="145"/>
      <c r="F19" s="149"/>
      <c r="G19" s="136"/>
      <c r="H19" s="137"/>
    </row>
    <row r="20" spans="1:8" ht="20.100000000000001" customHeight="1">
      <c r="A20" s="151"/>
      <c r="B20" s="152" t="s">
        <v>114</v>
      </c>
      <c r="C20" s="153"/>
      <c r="D20" s="154"/>
      <c r="E20" s="154"/>
      <c r="F20" s="155"/>
      <c r="G20" s="156"/>
      <c r="H20" s="157"/>
    </row>
    <row r="21" spans="1:8" ht="20.100000000000001" customHeight="1">
      <c r="A21" s="110"/>
      <c r="B21" s="53"/>
      <c r="C21" s="111"/>
      <c r="D21" s="108"/>
      <c r="E21" s="108"/>
      <c r="F21" s="109"/>
      <c r="G21" s="106"/>
      <c r="H21" s="107"/>
    </row>
    <row r="22" spans="1:8" ht="20.100000000000001" customHeight="1">
      <c r="A22" s="110"/>
      <c r="B22" s="53"/>
      <c r="C22" s="50"/>
      <c r="D22" s="112"/>
      <c r="E22" s="112"/>
      <c r="F22" s="113"/>
      <c r="G22" s="113"/>
      <c r="H22" s="52"/>
    </row>
    <row r="23" spans="1:8">
      <c r="A23" s="110"/>
      <c r="B23" s="105"/>
      <c r="C23" s="114"/>
      <c r="D23" s="112"/>
      <c r="E23" s="112"/>
      <c r="F23" s="113"/>
      <c r="G23" s="113"/>
      <c r="H23" s="52"/>
    </row>
    <row r="24" spans="1:8" ht="18.75" customHeight="1"/>
    <row r="29" spans="1:8" ht="46.5" customHeight="1"/>
  </sheetData>
  <phoneticPr fontId="2" type="noConversion"/>
  <pageMargins left="0.48" right="0.27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I11" sqref="I11"/>
    </sheetView>
  </sheetViews>
  <sheetFormatPr defaultColWidth="9.140625" defaultRowHeight="12.75"/>
  <cols>
    <col min="1" max="1" width="1.85546875" style="2" customWidth="1"/>
    <col min="2" max="2" width="40.42578125" style="2" customWidth="1"/>
    <col min="3" max="3" width="13.28515625" style="2" customWidth="1"/>
    <col min="4" max="4" width="12.28515625" style="2" customWidth="1"/>
    <col min="5" max="5" width="13.140625" style="2" customWidth="1"/>
    <col min="6" max="6" width="13" style="2" customWidth="1"/>
    <col min="7" max="7" width="14.140625" style="2" customWidth="1"/>
    <col min="8" max="16384" width="9.140625" style="2"/>
  </cols>
  <sheetData>
    <row r="1" spans="1:7" s="1" customFormat="1" ht="24" customHeight="1">
      <c r="A1" s="59" t="s">
        <v>245</v>
      </c>
      <c r="B1" s="62"/>
      <c r="C1" s="4"/>
      <c r="D1" s="4"/>
      <c r="E1" s="4"/>
    </row>
    <row r="2" spans="1:7" s="1" customFormat="1" ht="19.5" customHeight="1">
      <c r="A2" s="158"/>
      <c r="B2" s="159"/>
    </row>
    <row r="3" spans="1:7" ht="78.75" customHeight="1">
      <c r="A3" s="165"/>
      <c r="B3" s="166"/>
      <c r="C3" s="87" t="s">
        <v>246</v>
      </c>
      <c r="D3" s="87" t="s">
        <v>247</v>
      </c>
      <c r="E3" s="87" t="s">
        <v>202</v>
      </c>
      <c r="F3" s="87" t="s">
        <v>249</v>
      </c>
      <c r="G3" s="87" t="s">
        <v>110</v>
      </c>
    </row>
    <row r="4" spans="1:7" ht="20.100000000000001" customHeight="1">
      <c r="A4" s="165"/>
      <c r="B4" s="166"/>
      <c r="C4" s="86"/>
      <c r="D4" s="86"/>
      <c r="E4" s="86"/>
      <c r="F4" s="86"/>
      <c r="G4" s="86"/>
    </row>
    <row r="5" spans="1:7" ht="20.100000000000001" customHeight="1">
      <c r="A5" s="167" t="s">
        <v>2</v>
      </c>
      <c r="B5" s="168"/>
      <c r="C5" s="169">
        <v>2985.0050000000001</v>
      </c>
      <c r="D5" s="169">
        <v>3583.1310000000003</v>
      </c>
      <c r="E5" s="169">
        <v>7061.5410000000002</v>
      </c>
      <c r="F5" s="170">
        <v>120.03768837908144</v>
      </c>
      <c r="G5" s="170">
        <v>117.31578587995632</v>
      </c>
    </row>
    <row r="6" spans="1:7" ht="20.100000000000001" customHeight="1">
      <c r="A6" s="171" t="s">
        <v>3</v>
      </c>
      <c r="B6" s="91"/>
      <c r="C6" s="172"/>
      <c r="D6" s="172"/>
      <c r="E6" s="172"/>
      <c r="F6" s="94"/>
      <c r="G6" s="94"/>
    </row>
    <row r="7" spans="1:7" ht="20.100000000000001" customHeight="1">
      <c r="A7" s="176"/>
      <c r="B7" s="175" t="s">
        <v>4</v>
      </c>
      <c r="C7" s="172">
        <v>119.8</v>
      </c>
      <c r="D7" s="172">
        <v>136.19999999999999</v>
      </c>
      <c r="E7" s="172">
        <v>269.29999999999995</v>
      </c>
      <c r="F7" s="94">
        <v>113.68948247078463</v>
      </c>
      <c r="G7" s="94">
        <v>112.48955722639933</v>
      </c>
    </row>
    <row r="8" spans="1:7" ht="20.100000000000001" customHeight="1">
      <c r="A8" s="176"/>
      <c r="B8" s="175" t="s">
        <v>204</v>
      </c>
      <c r="C8" s="172">
        <v>2.0760000000000001</v>
      </c>
      <c r="D8" s="172">
        <v>2.3179999999999996</v>
      </c>
      <c r="E8" s="172">
        <v>4.6149999999999993</v>
      </c>
      <c r="F8" s="94">
        <v>111.65703275529863</v>
      </c>
      <c r="G8" s="94">
        <v>110.51245210727967</v>
      </c>
    </row>
    <row r="9" spans="1:7" ht="20.100000000000001" customHeight="1">
      <c r="A9" s="176"/>
      <c r="B9" s="175" t="s">
        <v>205</v>
      </c>
      <c r="C9" s="172">
        <v>2026.385</v>
      </c>
      <c r="D9" s="172">
        <v>2440.5210000000002</v>
      </c>
      <c r="E9" s="172">
        <v>4814.59</v>
      </c>
      <c r="F9" s="94">
        <v>120.43718247026109</v>
      </c>
      <c r="G9" s="94">
        <v>117.7050571034267</v>
      </c>
    </row>
    <row r="10" spans="1:7" ht="20.100000000000001" customHeight="1">
      <c r="A10" s="176"/>
      <c r="B10" s="175" t="s">
        <v>206</v>
      </c>
      <c r="C10" s="172">
        <v>836.44399999999996</v>
      </c>
      <c r="D10" s="172">
        <v>1003.79</v>
      </c>
      <c r="E10" s="172">
        <v>1972.434</v>
      </c>
      <c r="F10" s="94">
        <v>120.0068384733467</v>
      </c>
      <c r="G10" s="94">
        <v>117.07618486844294</v>
      </c>
    </row>
    <row r="11" spans="1:7" ht="20.100000000000001" customHeight="1">
      <c r="A11" s="176"/>
      <c r="B11" s="175" t="s">
        <v>10</v>
      </c>
      <c r="C11" s="172">
        <v>0.3</v>
      </c>
      <c r="D11" s="172">
        <v>0.30199999999999999</v>
      </c>
      <c r="E11" s="172">
        <v>0.60199999999999998</v>
      </c>
      <c r="F11" s="94">
        <v>100.66666666666666</v>
      </c>
      <c r="G11" s="94">
        <v>100.33333333333334</v>
      </c>
    </row>
    <row r="12" spans="1:7" ht="20.100000000000001" customHeight="1">
      <c r="A12" s="171" t="s">
        <v>207</v>
      </c>
      <c r="B12" s="91"/>
      <c r="C12" s="172"/>
      <c r="D12" s="172"/>
      <c r="E12" s="172"/>
      <c r="F12" s="94"/>
      <c r="G12" s="94"/>
    </row>
    <row r="13" spans="1:7" ht="20.100000000000001" customHeight="1">
      <c r="A13" s="179"/>
      <c r="B13" s="177" t="s">
        <v>208</v>
      </c>
      <c r="C13" s="172">
        <v>2303.951</v>
      </c>
      <c r="D13" s="172">
        <v>2872.6549999999997</v>
      </c>
      <c r="E13" s="172">
        <v>5657.2649999999994</v>
      </c>
      <c r="F13" s="94">
        <v>124.68385829386128</v>
      </c>
      <c r="G13" s="94">
        <v>121.45654723605368</v>
      </c>
    </row>
    <row r="14" spans="1:7" ht="20.100000000000001" customHeight="1">
      <c r="A14" s="179"/>
      <c r="B14" s="177" t="s">
        <v>209</v>
      </c>
      <c r="C14" s="172">
        <v>395.61100000000005</v>
      </c>
      <c r="D14" s="172">
        <v>403.61</v>
      </c>
      <c r="E14" s="172">
        <v>798.93399999999997</v>
      </c>
      <c r="F14" s="94">
        <v>102.02193568935141</v>
      </c>
      <c r="G14" s="94">
        <v>101.08746674021883</v>
      </c>
    </row>
    <row r="15" spans="1:7" ht="19.5" customHeight="1">
      <c r="A15" s="180"/>
      <c r="B15" s="178" t="s">
        <v>210</v>
      </c>
      <c r="C15" s="174">
        <v>285.44400000000002</v>
      </c>
      <c r="D15" s="174">
        <v>306.83599999999996</v>
      </c>
      <c r="E15" s="174">
        <v>605.33199999999999</v>
      </c>
      <c r="F15" s="102">
        <v>107.49428959795966</v>
      </c>
      <c r="G15" s="102">
        <v>106.00444098878543</v>
      </c>
    </row>
    <row r="16" spans="1:7">
      <c r="A16" s="162"/>
      <c r="C16" s="163"/>
      <c r="D16" s="163"/>
      <c r="E16" s="163"/>
      <c r="F16" s="51"/>
      <c r="G16" s="51"/>
    </row>
    <row r="17" spans="1:5">
      <c r="A17" s="164"/>
      <c r="E17" s="163"/>
    </row>
    <row r="18" spans="1:5">
      <c r="A18" s="162"/>
    </row>
    <row r="19" spans="1:5">
      <c r="A19" s="162"/>
    </row>
    <row r="20" spans="1:5">
      <c r="A20" s="164"/>
    </row>
    <row r="21" spans="1:5">
      <c r="A21" s="162"/>
    </row>
    <row r="22" spans="1:5">
      <c r="A22" s="162"/>
    </row>
    <row r="23" spans="1:5">
      <c r="A23" s="164"/>
    </row>
  </sheetData>
  <mergeCells count="2">
    <mergeCell ref="A3:B3"/>
    <mergeCell ref="A4:B4"/>
  </mergeCells>
  <pageMargins left="0.48" right="0.24" top="0.74803149606299213" bottom="0.74803149606299213" header="0.33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K11" sqref="K11"/>
    </sheetView>
  </sheetViews>
  <sheetFormatPr defaultColWidth="9.140625" defaultRowHeight="12.75"/>
  <cols>
    <col min="1" max="1" width="1.85546875" style="2" customWidth="1"/>
    <col min="2" max="2" width="39.7109375" style="2" customWidth="1"/>
    <col min="3" max="3" width="12.42578125" style="2" customWidth="1"/>
    <col min="4" max="4" width="12.5703125" style="2" customWidth="1"/>
    <col min="5" max="5" width="13" style="2" customWidth="1"/>
    <col min="6" max="6" width="12.7109375" style="2" customWidth="1"/>
    <col min="7" max="7" width="14.140625" style="2" customWidth="1"/>
    <col min="8" max="16384" width="9.140625" style="2"/>
  </cols>
  <sheetData>
    <row r="1" spans="1:8" s="1" customFormat="1" ht="24" customHeight="1">
      <c r="A1" s="59" t="s">
        <v>248</v>
      </c>
      <c r="B1" s="62"/>
      <c r="C1" s="4"/>
      <c r="D1" s="4"/>
    </row>
    <row r="2" spans="1:8" ht="20.100000000000001" customHeight="1">
      <c r="A2" s="160"/>
      <c r="B2" s="49"/>
      <c r="C2" s="49"/>
      <c r="D2" s="49"/>
      <c r="E2" s="49"/>
      <c r="F2" s="49"/>
      <c r="G2" s="49"/>
    </row>
    <row r="3" spans="1:8" s="1" customFormat="1" ht="78.75" customHeight="1">
      <c r="A3" s="165"/>
      <c r="B3" s="166"/>
      <c r="C3" s="183" t="s">
        <v>246</v>
      </c>
      <c r="D3" s="183" t="s">
        <v>247</v>
      </c>
      <c r="E3" s="183" t="s">
        <v>202</v>
      </c>
      <c r="F3" s="183" t="s">
        <v>249</v>
      </c>
      <c r="G3" s="183" t="s">
        <v>110</v>
      </c>
    </row>
    <row r="4" spans="1:8" s="1" customFormat="1" ht="20.100000000000001" customHeight="1">
      <c r="A4" s="165"/>
      <c r="B4" s="166"/>
      <c r="C4" s="86"/>
      <c r="D4" s="86"/>
      <c r="E4" s="86"/>
      <c r="F4" s="86"/>
      <c r="G4" s="86"/>
    </row>
    <row r="5" spans="1:8" s="48" customFormat="1" ht="20.100000000000001" customHeight="1">
      <c r="A5" s="88" t="s">
        <v>2</v>
      </c>
      <c r="B5" s="88"/>
      <c r="C5" s="184">
        <f>SUM(C7:C9)</f>
        <v>2304</v>
      </c>
      <c r="D5" s="184">
        <f>SUM(D7:D9)</f>
        <v>2872.6509999999998</v>
      </c>
      <c r="E5" s="184">
        <f>SUM(E7:E9)</f>
        <v>5657.2620000000006</v>
      </c>
      <c r="F5" s="185">
        <v>124.68103298611111</v>
      </c>
      <c r="G5" s="185">
        <v>121.45661320704895</v>
      </c>
    </row>
    <row r="6" spans="1:8" s="1" customFormat="1" ht="20.100000000000001" customHeight="1">
      <c r="A6" s="171" t="s">
        <v>3</v>
      </c>
      <c r="B6" s="91"/>
      <c r="C6" s="172"/>
      <c r="D6" s="172"/>
      <c r="E6" s="93"/>
      <c r="F6" s="94"/>
      <c r="G6" s="94"/>
    </row>
    <row r="7" spans="1:8" s="1" customFormat="1" ht="20.100000000000001" customHeight="1">
      <c r="A7" s="176"/>
      <c r="B7" s="175" t="s">
        <v>4</v>
      </c>
      <c r="C7" s="172"/>
      <c r="D7" s="172"/>
      <c r="E7" s="93"/>
      <c r="F7" s="94"/>
      <c r="G7" s="94"/>
    </row>
    <row r="8" spans="1:8" s="1" customFormat="1" ht="20.100000000000001" customHeight="1">
      <c r="A8" s="176"/>
      <c r="B8" s="175" t="s">
        <v>5</v>
      </c>
      <c r="C8" s="172">
        <v>2304</v>
      </c>
      <c r="D8" s="172">
        <v>2872.6509999999998</v>
      </c>
      <c r="E8" s="172">
        <v>5657.2620000000006</v>
      </c>
      <c r="F8" s="94">
        <v>124.68103298611111</v>
      </c>
      <c r="G8" s="94">
        <v>121.45661320704895</v>
      </c>
    </row>
    <row r="9" spans="1:8" s="1" customFormat="1" ht="20.100000000000001" customHeight="1">
      <c r="A9" s="176"/>
      <c r="B9" s="175" t="s">
        <v>10</v>
      </c>
      <c r="C9" s="172"/>
      <c r="D9" s="182"/>
      <c r="E9" s="93"/>
      <c r="F9" s="94"/>
      <c r="G9" s="94"/>
      <c r="H9" s="161"/>
    </row>
    <row r="10" spans="1:8" s="1" customFormat="1" ht="20.100000000000001" customHeight="1">
      <c r="A10" s="171" t="s">
        <v>11</v>
      </c>
      <c r="B10" s="91"/>
      <c r="C10" s="91"/>
      <c r="D10" s="91"/>
      <c r="E10" s="93"/>
      <c r="F10" s="94"/>
      <c r="G10" s="94"/>
    </row>
    <row r="11" spans="1:8" s="1" customFormat="1" ht="20.100000000000001" customHeight="1">
      <c r="A11" s="179"/>
      <c r="B11" s="177" t="s">
        <v>33</v>
      </c>
      <c r="C11" s="172">
        <v>1023.3</v>
      </c>
      <c r="D11" s="172">
        <v>1354.5930000000001</v>
      </c>
      <c r="E11" s="172">
        <v>2660.7240000000002</v>
      </c>
      <c r="F11" s="94">
        <v>132.37496335385518</v>
      </c>
      <c r="G11" s="94">
        <v>127.67340624412191</v>
      </c>
    </row>
    <row r="12" spans="1:8" s="1" customFormat="1" ht="20.100000000000001" customHeight="1">
      <c r="A12" s="179"/>
      <c r="B12" s="177" t="s">
        <v>34</v>
      </c>
      <c r="C12" s="172">
        <v>144.5</v>
      </c>
      <c r="D12" s="172">
        <v>184.83699999999999</v>
      </c>
      <c r="E12" s="172">
        <v>362.65199999999999</v>
      </c>
      <c r="F12" s="94">
        <v>127.91487889273357</v>
      </c>
      <c r="G12" s="94">
        <v>124.22269188215265</v>
      </c>
    </row>
    <row r="13" spans="1:8" s="1" customFormat="1" ht="20.100000000000001" customHeight="1">
      <c r="A13" s="179"/>
      <c r="B13" s="177" t="s">
        <v>32</v>
      </c>
      <c r="C13" s="172">
        <v>343.7</v>
      </c>
      <c r="D13" s="172">
        <v>415.05</v>
      </c>
      <c r="E13" s="172">
        <v>816.5</v>
      </c>
      <c r="F13" s="94">
        <v>120.75938318300845</v>
      </c>
      <c r="G13" s="94">
        <v>117.64858447067503</v>
      </c>
    </row>
    <row r="14" spans="1:8" s="1" customFormat="1" ht="20.100000000000001" customHeight="1">
      <c r="A14" s="179"/>
      <c r="B14" s="177" t="s">
        <v>193</v>
      </c>
      <c r="C14" s="172">
        <v>21.8</v>
      </c>
      <c r="D14" s="172">
        <v>27.181999999999999</v>
      </c>
      <c r="E14" s="172">
        <v>53.816000000000003</v>
      </c>
      <c r="F14" s="94">
        <v>124.68807339449542</v>
      </c>
      <c r="G14" s="94">
        <v>123.15155953225477</v>
      </c>
    </row>
    <row r="15" spans="1:8" s="1" customFormat="1" ht="20.100000000000001" customHeight="1">
      <c r="A15" s="179"/>
      <c r="B15" s="177" t="s">
        <v>194</v>
      </c>
      <c r="C15" s="172">
        <v>248.9</v>
      </c>
      <c r="D15" s="172">
        <v>280.95499999999998</v>
      </c>
      <c r="E15" s="172">
        <v>559.63300000000004</v>
      </c>
      <c r="F15" s="94">
        <v>112.87866613097628</v>
      </c>
      <c r="G15" s="94">
        <v>112.36933518061163</v>
      </c>
    </row>
    <row r="16" spans="1:8" s="1" customFormat="1" ht="20.100000000000001" customHeight="1">
      <c r="A16" s="179"/>
      <c r="B16" s="177" t="s">
        <v>195</v>
      </c>
      <c r="C16" s="172">
        <v>21</v>
      </c>
      <c r="D16" s="172">
        <v>22.073</v>
      </c>
      <c r="E16" s="172">
        <v>44.002000000000002</v>
      </c>
      <c r="F16" s="94">
        <v>105.10952380952381</v>
      </c>
      <c r="G16" s="94">
        <v>101.90365910143586</v>
      </c>
    </row>
    <row r="17" spans="1:7" s="1" customFormat="1" ht="20.100000000000001" customHeight="1">
      <c r="A17" s="179"/>
      <c r="B17" s="177" t="s">
        <v>196</v>
      </c>
      <c r="C17" s="172">
        <v>177.5</v>
      </c>
      <c r="D17" s="172">
        <v>190.685</v>
      </c>
      <c r="E17" s="172">
        <v>379.71499999999997</v>
      </c>
      <c r="F17" s="94">
        <v>107.42816901408452</v>
      </c>
      <c r="G17" s="94">
        <v>105.90914542477734</v>
      </c>
    </row>
    <row r="18" spans="1:7" s="1" customFormat="1" ht="20.100000000000001" customHeight="1">
      <c r="A18" s="179"/>
      <c r="B18" s="177" t="s">
        <v>197</v>
      </c>
      <c r="C18" s="172">
        <v>139.9</v>
      </c>
      <c r="D18" s="172">
        <v>179.267</v>
      </c>
      <c r="E18" s="172">
        <v>350.50700000000001</v>
      </c>
      <c r="F18" s="94">
        <v>128.13938527519656</v>
      </c>
      <c r="G18" s="94">
        <v>126.05716875139363</v>
      </c>
    </row>
    <row r="19" spans="1:7" s="1" customFormat="1" ht="20.100000000000001" customHeight="1">
      <c r="A19" s="179"/>
      <c r="B19" s="177" t="s">
        <v>198</v>
      </c>
      <c r="C19" s="172">
        <v>26.3</v>
      </c>
      <c r="D19" s="172">
        <v>31.855</v>
      </c>
      <c r="E19" s="172">
        <v>63.023000000000003</v>
      </c>
      <c r="F19" s="94">
        <v>121.12167300380227</v>
      </c>
      <c r="G19" s="94">
        <v>120.19720405088398</v>
      </c>
    </row>
    <row r="20" spans="1:7" s="1" customFormat="1" ht="20.100000000000001" customHeight="1">
      <c r="A20" s="179"/>
      <c r="B20" s="177" t="s">
        <v>199</v>
      </c>
      <c r="C20" s="172">
        <v>26.6</v>
      </c>
      <c r="D20" s="172">
        <v>32.021999999999998</v>
      </c>
      <c r="E20" s="172">
        <v>63.298000000000002</v>
      </c>
      <c r="F20" s="94">
        <v>120.38345864661653</v>
      </c>
      <c r="G20" s="94">
        <v>119.29288931607019</v>
      </c>
    </row>
    <row r="21" spans="1:7" s="1" customFormat="1" ht="20.100000000000001" customHeight="1">
      <c r="A21" s="179"/>
      <c r="B21" s="177" t="s">
        <v>200</v>
      </c>
      <c r="C21" s="172">
        <v>85.5</v>
      </c>
      <c r="D21" s="172">
        <v>98.007000000000005</v>
      </c>
      <c r="E21" s="172">
        <v>194.506</v>
      </c>
      <c r="F21" s="94">
        <v>114.62807017543861</v>
      </c>
      <c r="G21" s="94">
        <v>113.95144470742625</v>
      </c>
    </row>
    <row r="22" spans="1:7" s="1" customFormat="1" ht="31.5">
      <c r="A22" s="180"/>
      <c r="B22" s="186" t="s">
        <v>201</v>
      </c>
      <c r="C22" s="174">
        <v>45</v>
      </c>
      <c r="D22" s="174">
        <v>56.125</v>
      </c>
      <c r="E22" s="174">
        <v>108.886</v>
      </c>
      <c r="F22" s="102">
        <v>124.72222222222223</v>
      </c>
      <c r="G22" s="102">
        <v>120.70681876129348</v>
      </c>
    </row>
    <row r="23" spans="1:7" ht="20.100000000000001" customHeight="1">
      <c r="A23" s="164"/>
    </row>
    <row r="24" spans="1:7" ht="20.100000000000001" customHeight="1">
      <c r="A24" s="162"/>
    </row>
    <row r="25" spans="1:7" ht="20.100000000000001" customHeight="1">
      <c r="A25" s="164"/>
    </row>
    <row r="26" spans="1:7" ht="20.100000000000001" customHeight="1">
      <c r="A26" s="162"/>
    </row>
    <row r="27" spans="1:7" ht="20.100000000000001" customHeight="1">
      <c r="A27" s="162"/>
    </row>
    <row r="28" spans="1:7" ht="20.100000000000001" customHeight="1">
      <c r="A28" s="164"/>
    </row>
    <row r="29" spans="1:7" ht="20.100000000000001" customHeight="1">
      <c r="A29" s="162"/>
    </row>
    <row r="30" spans="1:7">
      <c r="A30" s="162"/>
    </row>
    <row r="31" spans="1:7">
      <c r="A31" s="164"/>
    </row>
  </sheetData>
  <mergeCells count="2">
    <mergeCell ref="A3:B3"/>
    <mergeCell ref="A4:B4"/>
  </mergeCells>
  <phoneticPr fontId="2" type="noConversion"/>
  <pageMargins left="0.57999999999999996" right="0.31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9"/>
  <sheetViews>
    <sheetView topLeftCell="A10" workbookViewId="0">
      <selection activeCell="J9" sqref="J9"/>
    </sheetView>
  </sheetViews>
  <sheetFormatPr defaultColWidth="9.140625" defaultRowHeight="12.75"/>
  <cols>
    <col min="1" max="1" width="42.7109375" style="2" customWidth="1"/>
    <col min="2" max="2" width="11.85546875" style="2" customWidth="1"/>
    <col min="3" max="3" width="11.5703125" style="2" customWidth="1"/>
    <col min="4" max="4" width="12" style="2" customWidth="1"/>
    <col min="5" max="5" width="11.5703125" style="2" customWidth="1"/>
    <col min="6" max="6" width="14.42578125" style="2" customWidth="1"/>
    <col min="7" max="16384" width="9.140625" style="2"/>
  </cols>
  <sheetData>
    <row r="1" spans="1:7" s="1" customFormat="1" ht="24" customHeight="1">
      <c r="A1" s="56" t="s">
        <v>250</v>
      </c>
      <c r="B1" s="4"/>
      <c r="C1" s="4"/>
      <c r="D1" s="4"/>
    </row>
    <row r="2" spans="1:7" s="1" customFormat="1" ht="19.5" customHeight="1">
      <c r="A2" s="159"/>
      <c r="G2" s="159"/>
    </row>
    <row r="3" spans="1:7" ht="82.5" customHeight="1">
      <c r="A3" s="86"/>
      <c r="B3" s="87" t="s">
        <v>246</v>
      </c>
      <c r="C3" s="87" t="s">
        <v>247</v>
      </c>
      <c r="D3" s="87" t="s">
        <v>202</v>
      </c>
      <c r="E3" s="87" t="s">
        <v>249</v>
      </c>
      <c r="F3" s="87" t="s">
        <v>110</v>
      </c>
      <c r="G3" s="187"/>
    </row>
    <row r="4" spans="1:7" ht="20.100000000000001" customHeight="1">
      <c r="A4" s="188" t="s">
        <v>2</v>
      </c>
      <c r="B4" s="189">
        <v>395.60999999999996</v>
      </c>
      <c r="C4" s="189">
        <v>403.64</v>
      </c>
      <c r="D4" s="189">
        <v>798.96400000000006</v>
      </c>
      <c r="E4" s="190">
        <v>102.02977680038423</v>
      </c>
      <c r="F4" s="190">
        <v>101.08746674021883</v>
      </c>
      <c r="G4" s="53"/>
    </row>
    <row r="5" spans="1:7" ht="20.100000000000001" customHeight="1">
      <c r="A5" s="88" t="s">
        <v>3</v>
      </c>
      <c r="B5" s="191"/>
      <c r="C5" s="191"/>
      <c r="D5" s="191"/>
      <c r="E5" s="192"/>
      <c r="F5" s="192"/>
      <c r="G5" s="53"/>
    </row>
    <row r="6" spans="1:7" ht="20.100000000000001" customHeight="1">
      <c r="A6" s="193" t="s">
        <v>35</v>
      </c>
      <c r="B6" s="194"/>
      <c r="C6" s="194"/>
      <c r="D6" s="194"/>
      <c r="E6" s="94"/>
      <c r="F6" s="94"/>
      <c r="G6" s="53"/>
    </row>
    <row r="7" spans="1:7" ht="20.100000000000001" customHeight="1">
      <c r="A7" s="193" t="s">
        <v>36</v>
      </c>
      <c r="B7" s="194">
        <v>395.60999999999996</v>
      </c>
      <c r="C7" s="194">
        <v>403.64</v>
      </c>
      <c r="D7" s="194">
        <v>798.96400000000006</v>
      </c>
      <c r="E7" s="94">
        <v>102.02977680038423</v>
      </c>
      <c r="F7" s="94">
        <v>101.08746674021883</v>
      </c>
      <c r="G7" s="53"/>
    </row>
    <row r="8" spans="1:7" ht="20.100000000000001" customHeight="1">
      <c r="A8" s="193" t="s">
        <v>10</v>
      </c>
      <c r="B8" s="194"/>
      <c r="C8" s="194"/>
      <c r="D8" s="194"/>
      <c r="E8" s="94"/>
      <c r="F8" s="94"/>
    </row>
    <row r="9" spans="1:7" ht="20.100000000000001" customHeight="1">
      <c r="A9" s="171" t="s">
        <v>31</v>
      </c>
      <c r="B9" s="194"/>
      <c r="C9" s="194"/>
      <c r="D9" s="194"/>
      <c r="E9" s="94"/>
      <c r="F9" s="94"/>
    </row>
    <row r="10" spans="1:7" ht="20.100000000000001" customHeight="1">
      <c r="A10" s="193" t="s">
        <v>40</v>
      </c>
      <c r="B10" s="194">
        <v>16.286999999999999</v>
      </c>
      <c r="C10" s="194">
        <v>17.690000000000001</v>
      </c>
      <c r="D10" s="194">
        <v>35.052999999999997</v>
      </c>
      <c r="E10" s="94">
        <v>108.61423220973785</v>
      </c>
      <c r="F10" s="94">
        <v>107.50475372630805</v>
      </c>
    </row>
    <row r="11" spans="1:7" ht="20.100000000000001" customHeight="1">
      <c r="A11" s="193" t="s">
        <v>41</v>
      </c>
      <c r="B11" s="194">
        <v>378.07299999999998</v>
      </c>
      <c r="C11" s="194">
        <v>384.625</v>
      </c>
      <c r="D11" s="194">
        <v>761.32600000000002</v>
      </c>
      <c r="E11" s="94">
        <v>101.73299865369916</v>
      </c>
      <c r="F11" s="94">
        <v>100.80276671834845</v>
      </c>
    </row>
    <row r="12" spans="1:7" ht="20.100000000000001" customHeight="1">
      <c r="A12" s="195" t="s">
        <v>203</v>
      </c>
      <c r="B12" s="196">
        <v>1.25</v>
      </c>
      <c r="C12" s="196">
        <v>1.325</v>
      </c>
      <c r="D12" s="196">
        <v>2.585</v>
      </c>
      <c r="E12" s="102">
        <v>106</v>
      </c>
      <c r="F12" s="102">
        <v>103.4</v>
      </c>
    </row>
    <row r="13" spans="1:7" ht="20.100000000000001" customHeight="1"/>
    <row r="14" spans="1:7" ht="20.100000000000001" customHeight="1"/>
    <row r="15" spans="1:7" ht="20.100000000000001" customHeight="1"/>
    <row r="16" spans="1: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</sheetData>
  <phoneticPr fontId="2" type="noConversion"/>
  <pageMargins left="0.45" right="0.21" top="0.62992125984251968" bottom="0.62992125984251968" header="0.31496062992125984" footer="0.19685039370078741"/>
  <pageSetup paperSize="9" scale="95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30"/>
  <sheetViews>
    <sheetView topLeftCell="A10" workbookViewId="0">
      <selection activeCell="M10" sqref="M10"/>
    </sheetView>
  </sheetViews>
  <sheetFormatPr defaultColWidth="9.140625" defaultRowHeight="15.75"/>
  <cols>
    <col min="1" max="1" width="3.7109375" style="1" customWidth="1"/>
    <col min="2" max="2" width="6.140625" style="1" customWidth="1"/>
    <col min="3" max="3" width="24.140625" style="1" customWidth="1"/>
    <col min="4" max="4" width="11.42578125" style="1" customWidth="1"/>
    <col min="5" max="5" width="11.5703125" style="1" customWidth="1"/>
    <col min="6" max="7" width="11.85546875" style="1" customWidth="1"/>
    <col min="8" max="8" width="18" style="1" customWidth="1"/>
    <col min="9" max="16384" width="9.140625" style="1"/>
  </cols>
  <sheetData>
    <row r="1" spans="1:8" ht="24" customHeight="1">
      <c r="A1" s="24" t="s">
        <v>251</v>
      </c>
      <c r="B1" s="4"/>
      <c r="C1" s="4"/>
      <c r="D1" s="4"/>
      <c r="E1" s="4"/>
      <c r="F1" s="4"/>
      <c r="G1" s="4"/>
      <c r="H1" s="4"/>
    </row>
    <row r="2" spans="1:8" ht="19.5" customHeight="1"/>
    <row r="3" spans="1:8" ht="20.100000000000001" customHeight="1">
      <c r="A3" s="197"/>
      <c r="B3" s="197"/>
      <c r="C3" s="197"/>
      <c r="D3" s="197"/>
      <c r="E3" s="197"/>
      <c r="H3" s="198" t="s">
        <v>279</v>
      </c>
    </row>
    <row r="4" spans="1:8" ht="24.75" customHeight="1">
      <c r="A4" s="203"/>
      <c r="B4" s="203"/>
      <c r="C4" s="203"/>
      <c r="D4" s="214" t="s">
        <v>26</v>
      </c>
      <c r="E4" s="214"/>
      <c r="F4" s="214"/>
      <c r="G4" s="214"/>
      <c r="H4" s="215" t="s">
        <v>274</v>
      </c>
    </row>
    <row r="5" spans="1:8" ht="20.100000000000001" customHeight="1">
      <c r="A5" s="204"/>
      <c r="B5" s="204"/>
      <c r="C5" s="204"/>
      <c r="D5" s="215" t="s">
        <v>278</v>
      </c>
      <c r="E5" s="215" t="s">
        <v>277</v>
      </c>
      <c r="F5" s="215" t="s">
        <v>276</v>
      </c>
      <c r="G5" s="215" t="s">
        <v>275</v>
      </c>
      <c r="H5" s="215"/>
    </row>
    <row r="6" spans="1:8" ht="20.100000000000001" customHeight="1">
      <c r="A6" s="216"/>
      <c r="B6" s="216"/>
      <c r="C6" s="216"/>
      <c r="D6" s="217"/>
      <c r="E6" s="217"/>
      <c r="F6" s="217"/>
      <c r="G6" s="217"/>
      <c r="H6" s="217"/>
    </row>
    <row r="7" spans="1:8" ht="20.100000000000001" customHeight="1">
      <c r="A7" s="219"/>
      <c r="B7" s="219"/>
      <c r="C7" s="219"/>
      <c r="D7" s="220"/>
      <c r="E7" s="220"/>
      <c r="F7" s="221"/>
      <c r="G7" s="86"/>
      <c r="H7" s="86"/>
    </row>
    <row r="8" spans="1:8" ht="20.100000000000001" customHeight="1">
      <c r="A8" s="226" t="s">
        <v>29</v>
      </c>
      <c r="B8" s="227"/>
      <c r="C8" s="227"/>
      <c r="D8" s="218">
        <v>113.52</v>
      </c>
      <c r="E8" s="218">
        <v>105.42</v>
      </c>
      <c r="F8" s="218">
        <v>102.04</v>
      </c>
      <c r="G8" s="218">
        <v>101.23</v>
      </c>
      <c r="H8" s="218">
        <v>104.97</v>
      </c>
    </row>
    <row r="9" spans="1:8" ht="20.100000000000001" customHeight="1">
      <c r="A9" s="225"/>
      <c r="B9" s="222" t="s">
        <v>12</v>
      </c>
      <c r="C9" s="207"/>
      <c r="D9" s="208">
        <v>110.05</v>
      </c>
      <c r="E9" s="208">
        <v>100.79</v>
      </c>
      <c r="F9" s="208">
        <v>103.15</v>
      </c>
      <c r="G9" s="208">
        <v>102.31</v>
      </c>
      <c r="H9" s="208">
        <v>99.62</v>
      </c>
    </row>
    <row r="10" spans="1:8" ht="20.100000000000001" customHeight="1">
      <c r="A10" s="225"/>
      <c r="B10" s="223" t="s">
        <v>13</v>
      </c>
      <c r="C10" s="91"/>
      <c r="D10" s="208"/>
      <c r="E10" s="208"/>
      <c r="F10" s="208"/>
      <c r="G10" s="208"/>
      <c r="H10" s="208"/>
    </row>
    <row r="11" spans="1:8" ht="20.100000000000001" customHeight="1">
      <c r="A11" s="225"/>
      <c r="B11" s="223"/>
      <c r="C11" s="206" t="s">
        <v>14</v>
      </c>
      <c r="D11" s="208">
        <v>108.72</v>
      </c>
      <c r="E11" s="208">
        <v>103.11</v>
      </c>
      <c r="F11" s="208">
        <v>102.17</v>
      </c>
      <c r="G11" s="208">
        <v>101.91</v>
      </c>
      <c r="H11" s="208">
        <v>102.72</v>
      </c>
    </row>
    <row r="12" spans="1:8" ht="20.100000000000001" customHeight="1">
      <c r="A12" s="225"/>
      <c r="B12" s="224"/>
      <c r="C12" s="206" t="s">
        <v>15</v>
      </c>
      <c r="D12" s="208">
        <v>108.71</v>
      </c>
      <c r="E12" s="208">
        <v>100.1</v>
      </c>
      <c r="F12" s="208">
        <v>104.2</v>
      </c>
      <c r="G12" s="208">
        <v>102.95</v>
      </c>
      <c r="H12" s="208">
        <v>98.47</v>
      </c>
    </row>
    <row r="13" spans="1:8" ht="20.100000000000001" customHeight="1">
      <c r="A13" s="225"/>
      <c r="B13" s="224"/>
      <c r="C13" s="206" t="s">
        <v>16</v>
      </c>
      <c r="D13" s="208">
        <v>116.42</v>
      </c>
      <c r="E13" s="208">
        <v>101.2</v>
      </c>
      <c r="F13" s="208">
        <v>100.53</v>
      </c>
      <c r="G13" s="208">
        <v>100.53</v>
      </c>
      <c r="H13" s="208">
        <v>100.94</v>
      </c>
    </row>
    <row r="14" spans="1:8" ht="20.100000000000001" customHeight="1">
      <c r="A14" s="225"/>
      <c r="B14" s="222" t="s">
        <v>17</v>
      </c>
      <c r="C14" s="207"/>
      <c r="D14" s="208">
        <v>111.14</v>
      </c>
      <c r="E14" s="208">
        <v>101.79</v>
      </c>
      <c r="F14" s="208">
        <v>100.96</v>
      </c>
      <c r="G14" s="208">
        <v>100.96</v>
      </c>
      <c r="H14" s="208">
        <v>101.32</v>
      </c>
    </row>
    <row r="15" spans="1:8" ht="20.100000000000001" customHeight="1">
      <c r="A15" s="225"/>
      <c r="B15" s="222" t="s">
        <v>18</v>
      </c>
      <c r="C15" s="207"/>
      <c r="D15" s="208">
        <v>125.24</v>
      </c>
      <c r="E15" s="208">
        <v>107.25</v>
      </c>
      <c r="F15" s="208">
        <v>105.46</v>
      </c>
      <c r="G15" s="208">
        <v>102.72</v>
      </c>
      <c r="H15" s="208">
        <v>105.82</v>
      </c>
    </row>
    <row r="16" spans="1:8" ht="20.100000000000001" customHeight="1">
      <c r="A16" s="225"/>
      <c r="B16" s="222" t="s">
        <v>19</v>
      </c>
      <c r="C16" s="207"/>
      <c r="D16" s="208">
        <v>99.85</v>
      </c>
      <c r="E16" s="208">
        <v>101.03</v>
      </c>
      <c r="F16" s="208">
        <v>99.31</v>
      </c>
      <c r="G16" s="208">
        <v>99.27</v>
      </c>
      <c r="H16" s="208">
        <v>101.88</v>
      </c>
    </row>
    <row r="17" spans="1:8" ht="20.100000000000001" customHeight="1">
      <c r="A17" s="225"/>
      <c r="B17" s="222" t="s">
        <v>20</v>
      </c>
      <c r="C17" s="207"/>
      <c r="D17" s="208">
        <v>104.98</v>
      </c>
      <c r="E17" s="208">
        <v>101.4</v>
      </c>
      <c r="F17" s="208">
        <v>101.12</v>
      </c>
      <c r="G17" s="208">
        <v>100.56</v>
      </c>
      <c r="H17" s="208">
        <v>101.12</v>
      </c>
    </row>
    <row r="18" spans="1:8" ht="20.100000000000001" customHeight="1">
      <c r="A18" s="225"/>
      <c r="B18" s="222" t="s">
        <v>21</v>
      </c>
      <c r="C18" s="207"/>
      <c r="D18" s="208">
        <v>277.95</v>
      </c>
      <c r="E18" s="208">
        <v>186.12</v>
      </c>
      <c r="F18" s="208">
        <v>100</v>
      </c>
      <c r="G18" s="208">
        <v>100</v>
      </c>
      <c r="H18" s="208">
        <v>188.26</v>
      </c>
    </row>
    <row r="19" spans="1:8" ht="20.100000000000001" customHeight="1">
      <c r="A19" s="225"/>
      <c r="B19" s="222" t="s">
        <v>22</v>
      </c>
      <c r="C19" s="207"/>
      <c r="D19" s="208">
        <v>98.68</v>
      </c>
      <c r="E19" s="208">
        <v>106.46</v>
      </c>
      <c r="F19" s="208">
        <v>102.95</v>
      </c>
      <c r="G19" s="208">
        <v>101.06</v>
      </c>
      <c r="H19" s="208">
        <v>106.52</v>
      </c>
    </row>
    <row r="20" spans="1:8" ht="20.100000000000001" customHeight="1">
      <c r="A20" s="225"/>
      <c r="B20" s="222" t="s">
        <v>23</v>
      </c>
      <c r="C20" s="207"/>
      <c r="D20" s="208">
        <v>100.83</v>
      </c>
      <c r="E20" s="208">
        <v>100</v>
      </c>
      <c r="F20" s="208">
        <v>100</v>
      </c>
      <c r="G20" s="208">
        <v>100</v>
      </c>
      <c r="H20" s="208">
        <v>100</v>
      </c>
    </row>
    <row r="21" spans="1:8" ht="20.100000000000001" customHeight="1">
      <c r="A21" s="225"/>
      <c r="B21" s="222" t="s">
        <v>24</v>
      </c>
      <c r="C21" s="207"/>
      <c r="D21" s="208">
        <v>109.83</v>
      </c>
      <c r="E21" s="208">
        <v>100.87</v>
      </c>
      <c r="F21" s="208">
        <v>100.02</v>
      </c>
      <c r="G21" s="208">
        <v>100</v>
      </c>
      <c r="H21" s="208">
        <v>100.86</v>
      </c>
    </row>
    <row r="22" spans="1:8" ht="20.100000000000001" customHeight="1">
      <c r="A22" s="225"/>
      <c r="B22" s="222" t="s">
        <v>25</v>
      </c>
      <c r="C22" s="207"/>
      <c r="D22" s="208">
        <v>109.45</v>
      </c>
      <c r="E22" s="208">
        <v>100.36</v>
      </c>
      <c r="F22" s="208">
        <v>100.36</v>
      </c>
      <c r="G22" s="208">
        <v>100.3</v>
      </c>
      <c r="H22" s="208">
        <v>100.35</v>
      </c>
    </row>
    <row r="23" spans="1:8" ht="20.100000000000001" customHeight="1">
      <c r="A23" s="225"/>
      <c r="B23" s="222" t="s">
        <v>39</v>
      </c>
      <c r="C23" s="207"/>
      <c r="D23" s="208">
        <v>109.42</v>
      </c>
      <c r="E23" s="208">
        <v>102.94</v>
      </c>
      <c r="F23" s="208">
        <v>102.26</v>
      </c>
      <c r="G23" s="208">
        <v>101.32</v>
      </c>
      <c r="H23" s="208">
        <v>102.32</v>
      </c>
    </row>
    <row r="24" spans="1:8" ht="20.100000000000001" customHeight="1">
      <c r="A24" s="209" t="s">
        <v>50</v>
      </c>
      <c r="B24" s="210"/>
      <c r="C24" s="207"/>
      <c r="D24" s="205">
        <v>106.93</v>
      </c>
      <c r="E24" s="205">
        <v>108.11</v>
      </c>
      <c r="F24" s="205">
        <v>103.98</v>
      </c>
      <c r="G24" s="205">
        <v>101.53</v>
      </c>
      <c r="H24" s="205">
        <v>107.66</v>
      </c>
    </row>
    <row r="25" spans="1:8" ht="20.100000000000001" customHeight="1">
      <c r="A25" s="211" t="s">
        <v>51</v>
      </c>
      <c r="B25" s="212"/>
      <c r="C25" s="212"/>
      <c r="D25" s="213">
        <v>106.31</v>
      </c>
      <c r="E25" s="213">
        <v>100.93</v>
      </c>
      <c r="F25" s="213">
        <v>100.92</v>
      </c>
      <c r="G25" s="213">
        <v>100.44</v>
      </c>
      <c r="H25" s="213">
        <v>100.65</v>
      </c>
    </row>
    <row r="26" spans="1:8" ht="20.100000000000001" customHeight="1">
      <c r="A26" s="199"/>
      <c r="B26" s="200"/>
      <c r="C26" s="200"/>
      <c r="D26" s="201"/>
      <c r="E26" s="201"/>
      <c r="F26" s="201"/>
      <c r="G26" s="201"/>
      <c r="H26" s="202"/>
    </row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</sheetData>
  <mergeCells count="8">
    <mergeCell ref="A4:C6"/>
    <mergeCell ref="A7:C7"/>
    <mergeCell ref="D4:G4"/>
    <mergeCell ref="H4:H6"/>
    <mergeCell ref="G5:G6"/>
    <mergeCell ref="F5:F6"/>
    <mergeCell ref="E5:E6"/>
    <mergeCell ref="D5:D6"/>
  </mergeCells>
  <pageMargins left="0.43" right="0.23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31"/>
  <sheetViews>
    <sheetView topLeftCell="A4" workbookViewId="0">
      <selection activeCell="K10" sqref="K10"/>
    </sheetView>
  </sheetViews>
  <sheetFormatPr defaultColWidth="9.140625" defaultRowHeight="12.75"/>
  <cols>
    <col min="1" max="1" width="3.7109375" style="2" customWidth="1"/>
    <col min="2" max="2" width="25.7109375" style="2" customWidth="1"/>
    <col min="3" max="3" width="12.85546875" style="2" customWidth="1"/>
    <col min="4" max="5" width="12.42578125" style="2" customWidth="1"/>
    <col min="6" max="6" width="12.85546875" style="2" customWidth="1"/>
    <col min="7" max="7" width="17.7109375" style="2" customWidth="1"/>
    <col min="8" max="16384" width="9.140625" style="2"/>
  </cols>
  <sheetData>
    <row r="1" spans="1:7" s="1" customFormat="1" ht="24" customHeight="1">
      <c r="A1" s="56" t="s">
        <v>252</v>
      </c>
      <c r="B1" s="4"/>
      <c r="C1" s="4"/>
      <c r="D1" s="4"/>
      <c r="E1" s="4"/>
      <c r="F1" s="4"/>
    </row>
    <row r="2" spans="1:7" s="1" customFormat="1" ht="19.5" customHeight="1">
      <c r="A2" s="159"/>
    </row>
    <row r="3" spans="1:7" ht="80.25" customHeight="1">
      <c r="A3" s="228"/>
      <c r="B3" s="229"/>
      <c r="C3" s="87" t="s">
        <v>253</v>
      </c>
      <c r="D3" s="87" t="s">
        <v>254</v>
      </c>
      <c r="E3" s="87" t="s">
        <v>78</v>
      </c>
      <c r="F3" s="87" t="s">
        <v>255</v>
      </c>
      <c r="G3" s="87" t="s">
        <v>76</v>
      </c>
    </row>
    <row r="4" spans="1:7" ht="20.100000000000001" customHeight="1">
      <c r="A4" s="228"/>
      <c r="B4" s="229"/>
      <c r="C4" s="86"/>
      <c r="D4" s="86"/>
      <c r="E4" s="86"/>
      <c r="F4" s="86"/>
      <c r="G4" s="86"/>
    </row>
    <row r="5" spans="1:7" ht="20.100000000000001" customHeight="1">
      <c r="A5" s="88" t="s">
        <v>0</v>
      </c>
      <c r="B5" s="90"/>
      <c r="C5" s="184">
        <v>134.89599999999999</v>
      </c>
      <c r="D5" s="184">
        <v>152.99300000000002</v>
      </c>
      <c r="E5" s="184">
        <v>287.88900000000001</v>
      </c>
      <c r="F5" s="184">
        <v>120.69977515679855</v>
      </c>
      <c r="G5" s="184">
        <v>110.64525675369248</v>
      </c>
    </row>
    <row r="6" spans="1:7" ht="20.100000000000001" customHeight="1">
      <c r="A6" s="230" t="s">
        <v>52</v>
      </c>
      <c r="B6" s="91"/>
      <c r="C6" s="172">
        <v>80.968000000000004</v>
      </c>
      <c r="D6" s="172">
        <v>97.924999999999997</v>
      </c>
      <c r="E6" s="172">
        <v>178.893</v>
      </c>
      <c r="F6" s="172">
        <v>127.56963080690966</v>
      </c>
      <c r="G6" s="172">
        <v>114.19115159484492</v>
      </c>
    </row>
    <row r="7" spans="1:7" ht="20.100000000000001" customHeight="1">
      <c r="A7" s="91"/>
      <c r="B7" s="181" t="s">
        <v>65</v>
      </c>
      <c r="C7" s="172">
        <v>80.968000000000004</v>
      </c>
      <c r="D7" s="172">
        <v>97.924999999999997</v>
      </c>
      <c r="E7" s="172">
        <v>178.893</v>
      </c>
      <c r="F7" s="172">
        <v>127.56963080690966</v>
      </c>
      <c r="G7" s="172">
        <v>114.19115159484492</v>
      </c>
    </row>
    <row r="8" spans="1:7" ht="20.100000000000001" customHeight="1">
      <c r="A8" s="91"/>
      <c r="B8" s="181" t="s">
        <v>66</v>
      </c>
      <c r="C8" s="172"/>
      <c r="D8" s="172"/>
      <c r="E8" s="172"/>
      <c r="F8" s="172"/>
      <c r="G8" s="172"/>
    </row>
    <row r="9" spans="1:7" ht="20.100000000000001" customHeight="1">
      <c r="A9" s="91"/>
      <c r="B9" s="181" t="s">
        <v>67</v>
      </c>
      <c r="C9" s="172"/>
      <c r="D9" s="172"/>
      <c r="E9" s="172"/>
      <c r="F9" s="172"/>
      <c r="G9" s="172"/>
    </row>
    <row r="10" spans="1:7" ht="20.100000000000001" customHeight="1">
      <c r="A10" s="91"/>
      <c r="B10" s="181" t="s">
        <v>70</v>
      </c>
      <c r="C10" s="172"/>
      <c r="D10" s="172"/>
      <c r="E10" s="172"/>
      <c r="F10" s="172"/>
      <c r="G10" s="172"/>
    </row>
    <row r="11" spans="1:7" ht="20.100000000000001" customHeight="1">
      <c r="A11" s="230" t="s">
        <v>53</v>
      </c>
      <c r="B11" s="91"/>
      <c r="C11" s="172">
        <v>52.381999999999998</v>
      </c>
      <c r="D11" s="172">
        <v>53.488</v>
      </c>
      <c r="E11" s="172">
        <v>105.87</v>
      </c>
      <c r="F11" s="172">
        <v>109.57063257948214</v>
      </c>
      <c r="G11" s="172">
        <v>104.62909888719783</v>
      </c>
    </row>
    <row r="12" spans="1:7" ht="20.100000000000001" customHeight="1">
      <c r="A12" s="181"/>
      <c r="B12" s="181" t="s">
        <v>65</v>
      </c>
      <c r="C12" s="172">
        <v>52.381999999999998</v>
      </c>
      <c r="D12" s="172">
        <v>53.488</v>
      </c>
      <c r="E12" s="172">
        <v>105.87</v>
      </c>
      <c r="F12" s="172">
        <v>109.57063257948214</v>
      </c>
      <c r="G12" s="172">
        <v>104.62909888719783</v>
      </c>
    </row>
    <row r="13" spans="1:7" ht="20.100000000000001" customHeight="1">
      <c r="A13" s="181"/>
      <c r="B13" s="181" t="s">
        <v>66</v>
      </c>
      <c r="C13" s="93"/>
      <c r="D13" s="93"/>
      <c r="E13" s="93"/>
      <c r="F13" s="231"/>
      <c r="G13" s="231"/>
    </row>
    <row r="14" spans="1:7" ht="20.100000000000001" customHeight="1">
      <c r="A14" s="181"/>
      <c r="B14" s="181" t="s">
        <v>67</v>
      </c>
      <c r="C14" s="93"/>
      <c r="D14" s="93"/>
      <c r="E14" s="93"/>
      <c r="F14" s="231"/>
      <c r="G14" s="231"/>
    </row>
    <row r="15" spans="1:7" ht="20.100000000000001" customHeight="1">
      <c r="A15" s="181"/>
      <c r="B15" s="181" t="s">
        <v>70</v>
      </c>
      <c r="C15" s="93"/>
      <c r="D15" s="93"/>
      <c r="E15" s="93"/>
      <c r="F15" s="231"/>
      <c r="G15" s="231"/>
    </row>
    <row r="16" spans="1:7" ht="20.100000000000001" customHeight="1">
      <c r="A16" s="230" t="s">
        <v>54</v>
      </c>
      <c r="B16" s="91"/>
      <c r="C16" s="172">
        <v>1.546</v>
      </c>
      <c r="D16" s="172">
        <v>1.58</v>
      </c>
      <c r="E16" s="172">
        <v>3.1260000000000003</v>
      </c>
      <c r="F16" s="231">
        <v>134.23959218351743</v>
      </c>
      <c r="G16" s="231">
        <v>133.36177474402731</v>
      </c>
    </row>
    <row r="17" spans="1:7" ht="20.100000000000001" customHeight="1">
      <c r="A17" s="91"/>
      <c r="B17" s="230" t="s">
        <v>68</v>
      </c>
      <c r="C17" s="93"/>
      <c r="D17" s="93"/>
      <c r="E17" s="93"/>
      <c r="F17" s="93"/>
      <c r="G17" s="93"/>
    </row>
    <row r="18" spans="1:7" ht="20.100000000000001" customHeight="1">
      <c r="A18" s="91"/>
      <c r="B18" s="230" t="s">
        <v>69</v>
      </c>
      <c r="C18" s="93"/>
      <c r="D18" s="93"/>
      <c r="E18" s="93"/>
      <c r="F18" s="93"/>
      <c r="G18" s="93"/>
    </row>
    <row r="19" spans="1:7" ht="20.100000000000001" customHeight="1">
      <c r="A19" s="99"/>
      <c r="B19" s="232" t="s">
        <v>37</v>
      </c>
      <c r="C19" s="101"/>
      <c r="D19" s="101"/>
      <c r="E19" s="101"/>
      <c r="F19" s="101"/>
      <c r="G19" s="101"/>
    </row>
    <row r="20" spans="1:7" ht="20.100000000000001" customHeight="1">
      <c r="C20" s="85"/>
      <c r="D20" s="85"/>
      <c r="E20" s="85"/>
      <c r="F20" s="85"/>
      <c r="G20" s="85"/>
    </row>
    <row r="21" spans="1:7" ht="20.100000000000001" customHeight="1"/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</sheetData>
  <mergeCells count="2">
    <mergeCell ref="A3:B3"/>
    <mergeCell ref="A4:B4"/>
  </mergeCells>
  <pageMargins left="0.55000000000000004" right="0.21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SX nông nghiệp</vt:lpstr>
      <vt:lpstr>IIP</vt:lpstr>
      <vt:lpstr>SPCN</vt:lpstr>
      <vt:lpstr>Vốn đầu tư</vt:lpstr>
      <vt:lpstr>TMBLHH 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TT-AT XH</vt:lpstr>
      <vt:lpstr>Thu ngan sach</vt:lpstr>
      <vt:lpstr>Chi ngan sach</vt:lpstr>
      <vt:lpstr>Soduan</vt:lpstr>
      <vt:lpstr>SoVonDangky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Admin</cp:lastModifiedBy>
  <cp:lastPrinted>2018-03-06T03:33:57Z</cp:lastPrinted>
  <dcterms:created xsi:type="dcterms:W3CDTF">2012-04-04T08:13:05Z</dcterms:created>
  <dcterms:modified xsi:type="dcterms:W3CDTF">2018-03-06T08:32:36Z</dcterms:modified>
</cp:coreProperties>
</file>