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 firstSheet="7" activeTab="13"/>
  </bookViews>
  <sheets>
    <sheet name="SX nông nghiệp" sheetId="12" r:id="rId1"/>
    <sheet name="IIP" sheetId="19" r:id="rId2"/>
    <sheet name="SPCN" sheetId="21" r:id="rId3"/>
    <sheet name="Vốn đầu tư" sheetId="9" r:id="rId4"/>
    <sheet name="TMBLHH &amp;DV" sheetId="56" r:id="rId5"/>
    <sheet name="DT bán lẻ" sheetId="20" r:id="rId6"/>
    <sheet name="DT lưu trú, ăn uống" sheetId="24" r:id="rId7"/>
    <sheet name="CPI " sheetId="43" r:id="rId8"/>
    <sheet name="DT vận tải" sheetId="44" r:id="rId9"/>
    <sheet name="VT hành khách" sheetId="45" r:id="rId10"/>
    <sheet name="VT hàng hóa" sheetId="46" r:id="rId11"/>
    <sheet name="TT-AT XH" sheetId="50" r:id="rId12"/>
    <sheet name="Thu ngan sach" sheetId="51" r:id="rId13"/>
    <sheet name="Chi ngan sach" sheetId="52" r:id="rId14"/>
    <sheet name="Soduan" sheetId="57" r:id="rId15"/>
    <sheet name="SoVonDangky" sheetId="58" r:id="rId16"/>
  </sheets>
  <calcPr calcId="124519"/>
</workbook>
</file>

<file path=xl/calcChain.xml><?xml version="1.0" encoding="utf-8"?>
<calcChain xmlns="http://schemas.openxmlformats.org/spreadsheetml/2006/main">
  <c r="J11" i="52"/>
  <c r="E6"/>
  <c r="E9"/>
  <c r="E8"/>
  <c r="C5" i="44"/>
  <c r="D5" i="9"/>
  <c r="E5"/>
  <c r="F5"/>
  <c r="C12"/>
  <c r="C6"/>
  <c r="C5" l="1"/>
</calcChain>
</file>

<file path=xl/sharedStrings.xml><?xml version="1.0" encoding="utf-8"?>
<sst xmlns="http://schemas.openxmlformats.org/spreadsheetml/2006/main" count="387" uniqueCount="281">
  <si>
    <t>Tổng số</t>
  </si>
  <si>
    <t>TỔNG SỐ</t>
  </si>
  <si>
    <t xml:space="preserve">Tổng số </t>
  </si>
  <si>
    <t>Phân theo loại hình kinh tế</t>
  </si>
  <si>
    <t>Nhà nước</t>
  </si>
  <si>
    <t>Ngoài Nhà nước</t>
  </si>
  <si>
    <t>Khoai lang</t>
  </si>
  <si>
    <t>Lúa đông xuân</t>
  </si>
  <si>
    <t>…..</t>
  </si>
  <si>
    <t>Đơn vị tính: %</t>
  </si>
  <si>
    <t>Khu vực có vốn đầu tư nước ngoài</t>
  </si>
  <si>
    <t>Phân theo nhóm hàng</t>
  </si>
  <si>
    <t>Hàng ăn và dịch vụ ăn uống</t>
  </si>
  <si>
    <t xml:space="preserve">    Trong đó:</t>
  </si>
  <si>
    <t>Lương thực</t>
  </si>
  <si>
    <t>Thực phẩm</t>
  </si>
  <si>
    <t>Ăn uống ngoài gia đình</t>
  </si>
  <si>
    <t>Đồ uống và thuốc lá</t>
  </si>
  <si>
    <t>May mặc, giày dép và mũ nón</t>
  </si>
  <si>
    <t>Nhà ở và vật liệu xây dựng</t>
  </si>
  <si>
    <t>Thiết bị và đồ dùng gia đình</t>
  </si>
  <si>
    <t>Thuốc và dịch vụ y tế</t>
  </si>
  <si>
    <t>Giao thông</t>
  </si>
  <si>
    <t>Bưu chính viễn thông</t>
  </si>
  <si>
    <t>Giáo dục</t>
  </si>
  <si>
    <t>Văn hoá, giải trí và du lịch</t>
  </si>
  <si>
    <t>Chỉ số giá tháng báo cáo so với:</t>
  </si>
  <si>
    <t>Công nghiệp chế biến, chế tạo</t>
  </si>
  <si>
    <t>Lúa</t>
  </si>
  <si>
    <t>CHỈ SỐ GIÁ TIÊU DÙNG CHUNG</t>
  </si>
  <si>
    <t xml:space="preserve">Tên sản phẩm </t>
  </si>
  <si>
    <t xml:space="preserve">Phân theo ngành kinh tế </t>
  </si>
  <si>
    <t>Đồ dùng, dụng cụ trang thiết bị gia đình</t>
  </si>
  <si>
    <t>Lương thực, thực phẩm</t>
  </si>
  <si>
    <t>Hàng may mặc</t>
  </si>
  <si>
    <t xml:space="preserve">Nhà nước </t>
  </si>
  <si>
    <t xml:space="preserve">Ngoài Nhà nước </t>
  </si>
  <si>
    <t>Hoạt động khác</t>
  </si>
  <si>
    <t>Khai khoáng</t>
  </si>
  <si>
    <t>Hàng hóa và dịch vụ khác</t>
  </si>
  <si>
    <t xml:space="preserve">Dịch vụ lưu trú </t>
  </si>
  <si>
    <t>Dịch vụ ăn uống</t>
  </si>
  <si>
    <t>Diện tích gieo trồng cây hàng năm (Ha)</t>
  </si>
  <si>
    <t>Các loại cây khác (Ha)</t>
  </si>
  <si>
    <t>Toàn ngành công nghiệp</t>
  </si>
  <si>
    <t>Đơn vị 
tính</t>
  </si>
  <si>
    <t>Vốn ngân sách Nhà nước cấp tỉnh</t>
  </si>
  <si>
    <t>Vốn ngân sách Nhà nước cấp xã</t>
  </si>
  <si>
    <t>Vốn ngân sách Nhà nước cấp huyện</t>
  </si>
  <si>
    <t>Vốn cân đối ngân sách tỉnh</t>
  </si>
  <si>
    <t>CHỈ SỐ GIÁ VÀNG</t>
  </si>
  <si>
    <t>CHỈ SỐ GIÁ ĐÔ LA MỸ</t>
  </si>
  <si>
    <t>Vận tải hành khách</t>
  </si>
  <si>
    <t>Vận tải hàng hóa</t>
  </si>
  <si>
    <t>Dịch vụ hỗ trợ vận tải</t>
  </si>
  <si>
    <t>Tai nạn giao thông</t>
  </si>
  <si>
    <t>Cháy, nổ</t>
  </si>
  <si>
    <t>Số vụ tai nạn giao thông (Vụ)</t>
  </si>
  <si>
    <t>Số người chết (Người)</t>
  </si>
  <si>
    <t>Số người bị thương (Người)</t>
  </si>
  <si>
    <t>Số vụ cháy, nổ (Vụ)</t>
  </si>
  <si>
    <t>Tổng giá trị tài sản thiệt hại ước tính (Triệu đồng)</t>
  </si>
  <si>
    <t>(Nghìn hành khách)</t>
  </si>
  <si>
    <t>Vận chuyển hành khách</t>
  </si>
  <si>
    <t>Luân chuyển hành khách</t>
  </si>
  <si>
    <t>Đường bộ</t>
  </si>
  <si>
    <t>Đường sắt</t>
  </si>
  <si>
    <t>Đường thủy</t>
  </si>
  <si>
    <t>Bốc xếp</t>
  </si>
  <si>
    <t>Kho bãi</t>
  </si>
  <si>
    <t>Đường hàng không</t>
  </si>
  <si>
    <t xml:space="preserve">Lúa mùa </t>
  </si>
  <si>
    <t>Lúa hè thu (Hoặc thu đông)</t>
  </si>
  <si>
    <t xml:space="preserve">Cộng dồn từ đầu năm đến cuối kỳ 
báo cáo </t>
  </si>
  <si>
    <t>Cộng dồn từ đầu năm đến cuối kỳ báo cáo so với cùng kỳ 
năm trước (%)</t>
  </si>
  <si>
    <t>Cộng dồn từ đầu năm đến cuối kỳ báo cáo so với cùng kỳ năm trước (%)</t>
  </si>
  <si>
    <t>Cộng dồn từ đầu năm đến cuối kỳ báo cáo  (Tỷ đồng)</t>
  </si>
  <si>
    <t>Cộng dồn từ đầu năm đến cuối kỳ báo cáo</t>
  </si>
  <si>
    <t>Cộng dồn từ 
đầu năm đến
 cuối kỳ báo cáo</t>
  </si>
  <si>
    <t>Cộng dồn từ đầu năm đến cuối kỳ báo cáo so với cùng kỳ
năm trước (%)</t>
  </si>
  <si>
    <t>Kỳ báo cáo
so với
cùng kỳ
năm trước
(%)</t>
  </si>
  <si>
    <t xml:space="preserve">Ước tính thực hiện kỳ báo cáo
</t>
  </si>
  <si>
    <t>So với cùng kỳ
 năm trước (%)</t>
  </si>
  <si>
    <t>So với dự toán (%)</t>
  </si>
  <si>
    <t>Tổng thu</t>
  </si>
  <si>
    <t>Tổng chi</t>
  </si>
  <si>
    <t>Số dự án cấp phép 
mới kỳ trước
(Dự án)</t>
  </si>
  <si>
    <t>Số dự án cấp phép 
mới kỳ báo cáo
(Dự án)</t>
  </si>
  <si>
    <t>Lũy kế số dự án cấp phép mới từ đầu năm đến kỳ báo cáo (dự án)</t>
  </si>
  <si>
    <t>Phân theo một số nước và vùng lãnh thổ</t>
  </si>
  <si>
    <t>Lũy kế vốn từ đầu năm đến kỳ báo cáo (Triệu USD)</t>
  </si>
  <si>
    <t xml:space="preserve">Ước tính
 tháng 01/2018 </t>
  </si>
  <si>
    <t>Tháng 01/2018 so với tháng 01/2017
  (%)</t>
  </si>
  <si>
    <t xml:space="preserve"> </t>
  </si>
  <si>
    <t>(Nghìn HK.Km)</t>
  </si>
  <si>
    <t>Ước tính
 tháng 01/2018 
(Tỷ đồng)</t>
  </si>
  <si>
    <t>Tháng 01/2018 so với tháng 01/2017(%)</t>
  </si>
  <si>
    <t>Mía</t>
  </si>
  <si>
    <t>Rau các loại</t>
  </si>
  <si>
    <t>Đậu các loại</t>
  </si>
  <si>
    <t>Ngô (bắp)</t>
  </si>
  <si>
    <t>Cây chất bột khác</t>
  </si>
  <si>
    <t>Đậu nành (Đỗ tương)</t>
  </si>
  <si>
    <t>Đậu phộng (lạc)</t>
  </si>
  <si>
    <t>Vừng (mè)</t>
  </si>
  <si>
    <t>Cây có hạt chứa dầu khác</t>
  </si>
  <si>
    <t>Hoa, cây cảnh</t>
  </si>
  <si>
    <t>Cây gia vị, dược liệu hàng năm</t>
  </si>
  <si>
    <t>Cây làm thức ăn gia súc</t>
  </si>
  <si>
    <t>Cây hàng năm khác</t>
  </si>
  <si>
    <t>Khoai mỳ (Sắn)</t>
  </si>
  <si>
    <t>Cộng dồn từ
đầu năm đến
cuối kỳ báo cáo so với cùng
kỳ năm
trước (%)</t>
  </si>
  <si>
    <t>Vốn TW hỗ trợ đầu tư theo mục tiêu</t>
  </si>
  <si>
    <t>Vốn nước ngoài</t>
  </si>
  <si>
    <t>Xổ số kiến thiết</t>
  </si>
  <si>
    <t>Vốn khác</t>
  </si>
  <si>
    <t>Vốn cân đối ngân sách huyện</t>
  </si>
  <si>
    <t>Vốn tỉnh hỗ trợ đầu tư theo mục tiêu</t>
  </si>
  <si>
    <t>Vốn cân đối ngân sách xã</t>
  </si>
  <si>
    <t>Vốn huyện hỗ trợ đầu tư theo mục tiêu</t>
  </si>
  <si>
    <t>Cộng dồn từ đầu năm đến cuối tháng 01/2018 so với cùng kỳ</t>
  </si>
  <si>
    <t>Thực hiện 
12 tháng năm 2017</t>
  </si>
  <si>
    <t>Khai khoáng khác</t>
  </si>
  <si>
    <t>Sản xuất chế biến thực phẩm</t>
  </si>
  <si>
    <t>Sản xuất đồ uống</t>
  </si>
  <si>
    <t>Dệt</t>
  </si>
  <si>
    <t>Sản xuất trang phục</t>
  </si>
  <si>
    <t>Sản xuất da và các sản phẩm có liên quan</t>
  </si>
  <si>
    <t>Chế biến gỗ và sản xuất sản phẩm từ gỗ, tre, nứa (trừ giường, tủ, bàn, ghế); sản xuất sản phẩm từ rơm, rạ và vật liệu tết bện</t>
  </si>
  <si>
    <t>Sản xuất giấy và sản phẩm từ giấy</t>
  </si>
  <si>
    <t>In, sao chép bản ghi các loại</t>
  </si>
  <si>
    <t>Sản xuất hoá chất và sản phẩm hoá chất</t>
  </si>
  <si>
    <t>Sản xuất sản phẩm từ cao su và plastic</t>
  </si>
  <si>
    <t>Sản xuất sản phẩm từ khoáng phi kim loại khác</t>
  </si>
  <si>
    <t>Sản xuất kim loại</t>
  </si>
  <si>
    <t>Sản xuất sản phẩm từ kim loại đúc sẵn (trừ máy móc, thiết bị)</t>
  </si>
  <si>
    <t>Sản xuất sản phẩm điện tử, máy vi tính và sản phẩm quang học</t>
  </si>
  <si>
    <t>Sản xuất máy móc, thiết bị chưa được phân vào đâu</t>
  </si>
  <si>
    <t>Sản xuất xe có động cơ</t>
  </si>
  <si>
    <t>Sản xuất giường, tủ, bàn, ghế</t>
  </si>
  <si>
    <t>Công nghiệp chế biến, chế tạo khác</t>
  </si>
  <si>
    <t>Ước tính 
tháng 01/2018
so với 
12/2017</t>
  </si>
  <si>
    <t xml:space="preserve">Ước tính 01/2018 so với 01/2017
</t>
  </si>
  <si>
    <t>Sản xuất và phân phối điện, khí đốt, nước nóng, hơi nước và điều hoà không khí</t>
  </si>
  <si>
    <t>Khai thác, xử lý và cung cấp nước</t>
  </si>
  <si>
    <t>Hoạt động thu gom, xử lý và tiêu huỷ rác thải; tái chế phế liệu</t>
  </si>
  <si>
    <t>Cung cấp nước; hoạt động quản lý và xử lý rác thải, nước thải</t>
  </si>
  <si>
    <t>Ước tính
tháng 01/2018</t>
  </si>
  <si>
    <t>Tháng 01/2018 
so với tháng 01/2017 (%)</t>
  </si>
  <si>
    <t>Đá xây dựng khác</t>
  </si>
  <si>
    <t>Hạt điều khô</t>
  </si>
  <si>
    <t>Nước khoáng không có ga</t>
  </si>
  <si>
    <t>Nước tinh khiết</t>
  </si>
  <si>
    <t>Vải dệt nổi vòng, vải sonin từ sợi nhân tạo</t>
  </si>
  <si>
    <t>Dịch vụ in trờn sợi và vải (gồm cả đồ để mặc)</t>
  </si>
  <si>
    <t>Áo sơ mi cho người lớn dệt kim hoặc đan móc</t>
  </si>
  <si>
    <t>Quần áo lót cho người lớn dệt kim hoặc đan móc</t>
  </si>
  <si>
    <t>Quần áo lót cho người lớn không dệt kim hoặc đan móc</t>
  </si>
  <si>
    <t>Giày, dép có đế hoặc mũ bằng da</t>
  </si>
  <si>
    <t>Dịch vụ sản xuất giày, dép</t>
  </si>
  <si>
    <t>Gỗ cưa hoặc xẻ (trừ gỗ xẻ tà vẹt)</t>
  </si>
  <si>
    <t>Gỗ xẻ đã được xử lý, bảo quản (trừ tà vẹt)</t>
  </si>
  <si>
    <t>Ván ép từ gỗ và các vật liệu tương tự</t>
  </si>
  <si>
    <t>Bao bì và túi bằng giấy (trừ giấy nhăn)</t>
  </si>
  <si>
    <t>Bao bì và túi bằng giấy nhăn và bìa nhăn</t>
  </si>
  <si>
    <t>Sản phẩm in khác (quy khổ 13cmx19cm)</t>
  </si>
  <si>
    <t>Dịch vụ sắp chữ in (khuôn in) hoặc trục lăn và các phương tiện truyền thông đại chúng dùng trong in</t>
  </si>
  <si>
    <t>Bao bì đóng gói khác bằng plastic</t>
  </si>
  <si>
    <t>Dịch vụ sản xuất tấm, phiến, ống và cỏc mặt nghiờng bằng plastic</t>
  </si>
  <si>
    <t>Xi măng Portland đen</t>
  </si>
  <si>
    <t>Thanh, que bằng thép hợp kim khác</t>
  </si>
  <si>
    <t>Chì chưa gia công</t>
  </si>
  <si>
    <t>Dịch vụ đúc gang, sắt, thép</t>
  </si>
  <si>
    <t>Dịch vụ sản xuất bao bì bằng kim loại</t>
  </si>
  <si>
    <t>Dịch vụ sản xuất linh kiện điện tử</t>
  </si>
  <si>
    <t>Các loại van khác chưa được phân vào đâu</t>
  </si>
  <si>
    <t>Thiết bị tín hiệu âm thanh khác</t>
  </si>
  <si>
    <t>Tủ bằng gỗ khác (trừ tủ bếp)</t>
  </si>
  <si>
    <t>Bàn bằng gỗ các lọai</t>
  </si>
  <si>
    <t>Đồ nội thất bằng gỗ khác chưa được phân vào đâu</t>
  </si>
  <si>
    <t>Dịch vụ hoàn thiện đồ nội thất mới bằng gỗ và bằng các vật liệu tương tự</t>
  </si>
  <si>
    <t>Thiết bị và dụng cụ khác dùng trong y khoa</t>
  </si>
  <si>
    <t>Điện sản xuất</t>
  </si>
  <si>
    <t>Điện thương phẩm</t>
  </si>
  <si>
    <t>Nước uống được</t>
  </si>
  <si>
    <t>Dịch vụ tái chế phế liệu phi kim loại</t>
  </si>
  <si>
    <t>M3</t>
  </si>
  <si>
    <t>Tấn</t>
  </si>
  <si>
    <t>1000 lít</t>
  </si>
  <si>
    <t>1000 m2</t>
  </si>
  <si>
    <t>Triệu đồng</t>
  </si>
  <si>
    <t>1000 cái</t>
  </si>
  <si>
    <t>1000 đôi</t>
  </si>
  <si>
    <t>1000 chiếc</t>
  </si>
  <si>
    <t>Triệu trang</t>
  </si>
  <si>
    <t>Cái</t>
  </si>
  <si>
    <t>Chiếc</t>
  </si>
  <si>
    <t>Triệu KWh</t>
  </si>
  <si>
    <t>1000 m3</t>
  </si>
  <si>
    <t>Tháng 01/2018
so với tháng 01/2017
(%)</t>
  </si>
  <si>
    <t>Vật phẩm văn hóa, giáo dục</t>
  </si>
  <si>
    <t>Gỗ và vật liệu xây dựng</t>
  </si>
  <si>
    <t>Ô tô các loại</t>
  </si>
  <si>
    <t>Phương tiện đi lại (trừ ô tô, kể cả phụ tùng)</t>
  </si>
  <si>
    <t>Xăng, dầu các loại</t>
  </si>
  <si>
    <t>Nhiên liệu khác (trừ xăng, dầu)</t>
  </si>
  <si>
    <t>Đá quý, ki, loại quý và sản phẩm</t>
  </si>
  <si>
    <t>Hàng hóa khác</t>
  </si>
  <si>
    <t>Sửa chữa xe động cơ, mô tô, xe máy và xe có động cơ</t>
  </si>
  <si>
    <t>Thực hiện
tháng 01/2017
(Tỷ đồng)</t>
  </si>
  <si>
    <t>Ước tính
tháng 01/2018
(Tỷ đồng)</t>
  </si>
  <si>
    <t>Cộng dồn  từ đầu năm
đến cuối kỳ
báo cáo
(Tỷ đồng)</t>
  </si>
  <si>
    <t>Dịch vụ lữ hành và hoạt động hỗ trợ du lịch</t>
  </si>
  <si>
    <t>Tập thể</t>
  </si>
  <si>
    <t>Cá thể</t>
  </si>
  <si>
    <t>Tư nhân</t>
  </si>
  <si>
    <t>Phân theo ngành hoạt động</t>
  </si>
  <si>
    <t>Ngành Thương nghiệp</t>
  </si>
  <si>
    <t>Lưu trú, ăn uống, lữ hành</t>
  </si>
  <si>
    <t>Dịch vụ</t>
  </si>
  <si>
    <t>Phân theo ngành kinh tế</t>
  </si>
  <si>
    <t>Sản xuất nông nghiệp</t>
  </si>
  <si>
    <t>Sản xuất chế biến</t>
  </si>
  <si>
    <t>Thương mại</t>
  </si>
  <si>
    <t>Trung Quốc</t>
  </si>
  <si>
    <t>Hàn Quốc</t>
  </si>
  <si>
    <t>Hồng Kông</t>
  </si>
  <si>
    <t>Ấn Độ</t>
  </si>
  <si>
    <t>Thái Loan</t>
  </si>
  <si>
    <t>Samoa</t>
  </si>
  <si>
    <t>Đài Loan</t>
  </si>
  <si>
    <t>Singapo</t>
  </si>
  <si>
    <t>Số vốn kỳ trước (Triệu USD)</t>
  </si>
  <si>
    <t>Số vốn kỳ báo cáo (Triệu USD)</t>
  </si>
  <si>
    <t xml:space="preserve">Tháng 01/2017
(Triệu đồng) </t>
  </si>
  <si>
    <t>Ước tính
tháng 01/2018         
(Triệu đồng)</t>
  </si>
  <si>
    <t>Sơ bộ tháng 01/2018</t>
  </si>
  <si>
    <t>Tháng 01/2018 
so với 01/2017 (%)</t>
  </si>
  <si>
    <t>Các hợp chất từ cao su tổng hợp và cao su tự nhiên và các loại nhựa tự nhiên tương tự, ở dạng nguyên sinh hoặc tấm lỏ hoặc dải</t>
  </si>
  <si>
    <t xml:space="preserve">Thực hiện 12 tháng năm 2017
 </t>
  </si>
  <si>
    <t>Thực hiện 12 tháng năm 2017 (Tỷ đồng)</t>
  </si>
  <si>
    <t xml:space="preserve">Kế hoạch 
năm 2018
(Tỷ
đồng) </t>
  </si>
  <si>
    <t xml:space="preserve">Tháng 12/2017
(Tỷ
đồng) </t>
  </si>
  <si>
    <t>Ước tính
tháng 01/2018
(Tỷ
đồng)</t>
  </si>
  <si>
    <t>Cộng dồn 
thực hiện
đến cuối
kỳ báo cáo
(Tỷ đồng)</t>
  </si>
  <si>
    <t>Thu từ khu vực kinh tế quốc doanh</t>
  </si>
  <si>
    <t>Thu từ khu vực kinh tế ngoài quốc doanh</t>
  </si>
  <si>
    <t>Thu tiền sử dụng đất</t>
  </si>
  <si>
    <t>Chi đầu tư phát triển</t>
  </si>
  <si>
    <t>Chi thường xuyên</t>
  </si>
  <si>
    <t>Trong đó:</t>
  </si>
  <si>
    <t>Trong đó</t>
  </si>
  <si>
    <t>Thực hiện cùng kỳ năm trước</t>
  </si>
  <si>
    <t>Thực hiện kỳ báo cáo</t>
  </si>
  <si>
    <t>Kỳ báo cáo so với cùng kỳ năm trước (%)</t>
  </si>
  <si>
    <t>Sản xuất nông nghiệp đến ngày 15 tháng 01 năm 2018</t>
  </si>
  <si>
    <t>Chỉ số sản xuất công nghiệp tháng 01 năm 2018</t>
  </si>
  <si>
    <t>Sản lượng một số sản phẩm công nghiệp chủ yếu tháng 01 năm 2018</t>
  </si>
  <si>
    <t>Vốn đầu tư thực hiện từ nguồn ngân sách Nhà nước tháng 01 năm 2018</t>
  </si>
  <si>
    <t>Tổng mức bán lẻ hàng hóa và dịch vụ tháng 01 năm 2018</t>
  </si>
  <si>
    <t xml:space="preserve"> Doanh thu bán lẻ hàng hoá tháng 01 năm 2018</t>
  </si>
  <si>
    <t>Doanh thu dịch vụ lưu trú, ăn uống, du lịch lữ hành tháng 01 năm 2018</t>
  </si>
  <si>
    <r>
      <t>Đơn vị tính:</t>
    </r>
    <r>
      <rPr>
        <b/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%</t>
    </r>
  </si>
  <si>
    <t>Kỳ gốc 2014</t>
  </si>
  <si>
    <t>Cùng kỳ năm trước</t>
  </si>
  <si>
    <t>Tháng 12 năm trước</t>
  </si>
  <si>
    <t>Chỉ số giá bình quân kỳ báo cáo so với cùng kỳ năm trước</t>
  </si>
  <si>
    <t xml:space="preserve">Tháng trước </t>
  </si>
  <si>
    <t xml:space="preserve"> Chỉ số giá tiêu dùng, chỉ số giá vàng và chỉ số giá Đô la Mỹ tháng 01 năm 2018</t>
  </si>
  <si>
    <t>Doanh thu vận tải, kho bãi và dịch vụ hỗ trợ vận tải tháng 01 năm 2018</t>
  </si>
  <si>
    <t>Vận tải hành khách của địa phương tháng 01 năm 2018</t>
  </si>
  <si>
    <t>Vận tải hàng hóa của địa phương tháng 01 năm 2018</t>
  </si>
  <si>
    <t>Vận chuyển hàng hóa
 (nghìn tấn.km)</t>
  </si>
  <si>
    <t>Luân chuyển hàng hóa
 (nghìn tấn.km)</t>
  </si>
  <si>
    <t>Trật tự, an toàn xã hội tháng 01 năm 2018</t>
  </si>
  <si>
    <t xml:space="preserve"> Thu ngân sách Nhà nước trên địa bàn tháng 01 năm 2018</t>
  </si>
  <si>
    <t>Chi ngân sách Nhà nước địa phương tháng 01 năm 2018</t>
  </si>
  <si>
    <t>Số dự án đầu tư nước ngoài được cấp phép mới tháng 01 năm 2018</t>
  </si>
  <si>
    <t>Vốn đăng ký và vốn bổ sung của dự án đầu tư nước ngoài được cấp phép mới tháng 01 năm 2018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</si>
  <si>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</si>
  <si>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Dịch vụ hoàn thiện sản phẩm dệt khác</t>
  </si>
</sst>
</file>

<file path=xl/styles.xml><?xml version="1.0" encoding="utf-8"?>
<styleSheet xmlns="http://schemas.openxmlformats.org/spreadsheetml/2006/main">
  <numFmts count="6">
    <numFmt numFmtId="164" formatCode="0.0"/>
    <numFmt numFmtId="165" formatCode="_-* #,##0\ _P_t_s_-;\-* #,##0\ _P_t_s_-;_-* &quot;-&quot;\ _P_t_s_-;_-@_-"/>
    <numFmt numFmtId="166" formatCode="\ \ ########"/>
    <numFmt numFmtId="167" formatCode="#,##0.0;[Red]\-#,##0.0;\ &quot;-&quot;;[Blue]@"/>
    <numFmt numFmtId="168" formatCode="#,##0.0"/>
    <numFmt numFmtId="169" formatCode="#,##0.000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.VnTime"/>
      <family val="2"/>
    </font>
    <font>
      <sz val="12"/>
      <name val="Arial"/>
      <family val="2"/>
    </font>
    <font>
      <sz val="13"/>
      <name val=".VnTime"/>
      <family val="2"/>
    </font>
    <font>
      <sz val="10"/>
      <name val=".VnTime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b/>
      <sz val="9.5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0" fontId="10" fillId="2" borderId="0" applyNumberFormat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5" fillId="0" borderId="0"/>
    <xf numFmtId="0" fontId="1" fillId="0" borderId="0"/>
    <xf numFmtId="0" fontId="4" fillId="0" borderId="0"/>
    <xf numFmtId="0" fontId="3" fillId="0" borderId="0"/>
    <xf numFmtId="0" fontId="7" fillId="0" borderId="0"/>
    <xf numFmtId="0" fontId="7" fillId="0" borderId="0"/>
    <xf numFmtId="0" fontId="8" fillId="0" borderId="0"/>
    <xf numFmtId="0" fontId="9" fillId="0" borderId="0"/>
    <xf numFmtId="9" fontId="1" fillId="0" borderId="0" applyFont="0" applyFill="0" applyBorder="0" applyAlignment="0" applyProtection="0"/>
    <xf numFmtId="0" fontId="3" fillId="0" borderId="0"/>
  </cellStyleXfs>
  <cellXfs count="289">
    <xf numFmtId="0" fontId="0" fillId="0" borderId="0" xfId="0"/>
    <xf numFmtId="0" fontId="12" fillId="0" borderId="0" xfId="0" applyFont="1" applyFill="1"/>
    <xf numFmtId="0" fontId="12" fillId="0" borderId="0" xfId="3" applyFont="1" applyFill="1" applyBorder="1" applyAlignment="1">
      <alignment horizontal="left"/>
    </xf>
    <xf numFmtId="0" fontId="12" fillId="0" borderId="0" xfId="3" applyFont="1" applyFill="1" applyBorder="1" applyAlignment="1">
      <alignment horizontal="center"/>
    </xf>
    <xf numFmtId="0" fontId="12" fillId="0" borderId="0" xfId="3" applyFont="1" applyFill="1" applyBorder="1"/>
    <xf numFmtId="0" fontId="14" fillId="0" borderId="0" xfId="0" applyFont="1" applyFill="1"/>
    <xf numFmtId="0" fontId="15" fillId="0" borderId="0" xfId="0" applyFont="1" applyFill="1"/>
    <xf numFmtId="0" fontId="14" fillId="0" borderId="0" xfId="0" applyFont="1" applyFill="1" applyAlignment="1">
      <alignment horizontal="left" indent="1"/>
    </xf>
    <xf numFmtId="166" fontId="15" fillId="0" borderId="0" xfId="8" applyNumberFormat="1" applyFont="1" applyFill="1" applyBorder="1" applyAlignment="1"/>
    <xf numFmtId="167" fontId="15" fillId="0" borderId="0" xfId="8" applyNumberFormat="1" applyFont="1" applyFill="1" applyBorder="1" applyAlignment="1"/>
    <xf numFmtId="49" fontId="17" fillId="0" borderId="0" xfId="8" applyNumberFormat="1" applyFont="1" applyFill="1" applyBorder="1" applyAlignment="1"/>
    <xf numFmtId="166" fontId="18" fillId="0" borderId="0" xfId="8" applyNumberFormat="1" applyFont="1" applyFill="1" applyBorder="1" applyAlignment="1"/>
    <xf numFmtId="166" fontId="14" fillId="0" borderId="0" xfId="8" applyNumberFormat="1" applyFont="1" applyFill="1" applyBorder="1" applyAlignment="1"/>
    <xf numFmtId="0" fontId="14" fillId="0" borderId="0" xfId="3" applyFont="1" applyFill="1" applyBorder="1"/>
    <xf numFmtId="0" fontId="15" fillId="0" borderId="4" xfId="0" applyFont="1" applyFill="1" applyBorder="1"/>
    <xf numFmtId="4" fontId="16" fillId="0" borderId="4" xfId="3" applyNumberFormat="1" applyFont="1" applyFill="1" applyBorder="1" applyAlignment="1">
      <alignment horizontal="right"/>
    </xf>
    <xf numFmtId="3" fontId="15" fillId="0" borderId="4" xfId="8" applyNumberFormat="1" applyFont="1" applyFill="1" applyBorder="1" applyAlignment="1">
      <alignment horizontal="right"/>
    </xf>
    <xf numFmtId="0" fontId="14" fillId="0" borderId="4" xfId="0" applyFont="1" applyFill="1" applyBorder="1"/>
    <xf numFmtId="0" fontId="14" fillId="0" borderId="4" xfId="0" applyFont="1" applyFill="1" applyBorder="1" applyAlignment="1">
      <alignment horizontal="left" indent="1"/>
    </xf>
    <xf numFmtId="3" fontId="14" fillId="0" borderId="4" xfId="8" applyNumberFormat="1" applyFont="1" applyFill="1" applyBorder="1" applyAlignment="1">
      <alignment horizontal="right"/>
    </xf>
    <xf numFmtId="4" fontId="13" fillId="0" borderId="4" xfId="3" applyNumberFormat="1" applyFont="1" applyFill="1" applyBorder="1" applyAlignment="1">
      <alignment horizontal="right"/>
    </xf>
    <xf numFmtId="3" fontId="14" fillId="0" borderId="4" xfId="0" applyNumberFormat="1" applyFont="1" applyFill="1" applyBorder="1" applyAlignment="1">
      <alignment horizontal="right"/>
    </xf>
    <xf numFmtId="0" fontId="14" fillId="0" borderId="5" xfId="0" applyFont="1" applyFill="1" applyBorder="1"/>
    <xf numFmtId="0" fontId="15" fillId="0" borderId="8" xfId="0" applyFont="1" applyFill="1" applyBorder="1"/>
    <xf numFmtId="0" fontId="16" fillId="0" borderId="8" xfId="3" applyFont="1" applyFill="1" applyBorder="1"/>
    <xf numFmtId="3" fontId="16" fillId="0" borderId="8" xfId="3" applyNumberFormat="1" applyFont="1" applyFill="1" applyBorder="1" applyAlignment="1">
      <alignment horizontal="right"/>
    </xf>
    <xf numFmtId="4" fontId="16" fillId="0" borderId="8" xfId="3" applyNumberFormat="1" applyFont="1" applyFill="1" applyBorder="1" applyAlignment="1">
      <alignment horizontal="right"/>
    </xf>
    <xf numFmtId="0" fontId="14" fillId="0" borderId="1" xfId="0" applyFont="1" applyFill="1" applyBorder="1"/>
    <xf numFmtId="9" fontId="14" fillId="0" borderId="1" xfId="16" applyFont="1" applyFill="1" applyBorder="1" applyAlignment="1">
      <alignment horizontal="right"/>
    </xf>
    <xf numFmtId="0" fontId="14" fillId="0" borderId="0" xfId="0" applyFont="1" applyFill="1" applyBorder="1" applyAlignment="1"/>
    <xf numFmtId="2" fontId="14" fillId="0" borderId="0" xfId="0" applyNumberFormat="1" applyFont="1" applyFill="1"/>
    <xf numFmtId="0" fontId="14" fillId="0" borderId="0" xfId="0" applyFont="1" applyFill="1" applyAlignment="1"/>
    <xf numFmtId="0" fontId="14" fillId="0" borderId="0" xfId="0" applyFont="1" applyFill="1" applyAlignment="1">
      <alignment wrapText="1"/>
    </xf>
    <xf numFmtId="0" fontId="14" fillId="0" borderId="0" xfId="0" applyFont="1" applyFill="1" applyBorder="1"/>
    <xf numFmtId="0" fontId="14" fillId="0" borderId="1" xfId="5" applyFont="1" applyFill="1" applyBorder="1"/>
    <xf numFmtId="0" fontId="14" fillId="0" borderId="0" xfId="5" applyFont="1" applyFill="1" applyBorder="1"/>
    <xf numFmtId="0" fontId="14" fillId="0" borderId="0" xfId="9" applyFont="1" applyFill="1" applyBorder="1"/>
    <xf numFmtId="4" fontId="14" fillId="0" borderId="0" xfId="5" applyNumberFormat="1" applyFont="1" applyFill="1" applyBorder="1" applyAlignment="1"/>
    <xf numFmtId="4" fontId="14" fillId="0" borderId="0" xfId="0" applyNumberFormat="1" applyFont="1" applyFill="1" applyAlignment="1"/>
    <xf numFmtId="3" fontId="14" fillId="0" borderId="0" xfId="1" applyNumberFormat="1" applyFont="1" applyFill="1" applyBorder="1" applyAlignment="1"/>
    <xf numFmtId="3" fontId="14" fillId="0" borderId="0" xfId="5" applyNumberFormat="1" applyFont="1" applyFill="1" applyBorder="1" applyAlignment="1"/>
    <xf numFmtId="0" fontId="15" fillId="0" borderId="0" xfId="5" applyFont="1" applyFill="1" applyBorder="1"/>
    <xf numFmtId="3" fontId="14" fillId="0" borderId="0" xfId="0" applyNumberFormat="1" applyFont="1" applyFill="1" applyBorder="1" applyAlignment="1"/>
    <xf numFmtId="0" fontId="14" fillId="0" borderId="0" xfId="1" applyNumberFormat="1" applyFont="1" applyFill="1" applyBorder="1" applyAlignment="1"/>
    <xf numFmtId="164" fontId="14" fillId="0" borderId="0" xfId="5" applyNumberFormat="1" applyFont="1" applyFill="1" applyBorder="1" applyAlignment="1"/>
    <xf numFmtId="0" fontId="14" fillId="0" borderId="0" xfId="9" applyFont="1" applyFill="1" applyBorder="1" applyAlignment="1"/>
    <xf numFmtId="0" fontId="12" fillId="0" borderId="8" xfId="5" applyFont="1" applyFill="1" applyBorder="1"/>
    <xf numFmtId="0" fontId="12" fillId="0" borderId="0" xfId="0" applyFont="1" applyFill="1" applyBorder="1"/>
    <xf numFmtId="0" fontId="14" fillId="0" borderId="0" xfId="0" applyNumberFormat="1" applyFont="1" applyFill="1" applyBorder="1" applyAlignment="1"/>
    <xf numFmtId="0" fontId="14" fillId="0" borderId="1" xfId="0" applyNumberFormat="1" applyFont="1" applyFill="1" applyBorder="1" applyAlignment="1"/>
    <xf numFmtId="0" fontId="17" fillId="0" borderId="0" xfId="0" applyFont="1" applyFill="1" applyAlignment="1">
      <alignment horizontal="left" indent="1"/>
    </xf>
    <xf numFmtId="0" fontId="12" fillId="0" borderId="1" xfId="0" applyNumberFormat="1" applyFont="1" applyFill="1" applyBorder="1" applyAlignment="1"/>
    <xf numFmtId="0" fontId="12" fillId="0" borderId="1" xfId="0" applyFont="1" applyFill="1" applyBorder="1"/>
    <xf numFmtId="168" fontId="12" fillId="0" borderId="0" xfId="0" applyNumberFormat="1" applyFont="1" applyFill="1"/>
    <xf numFmtId="2" fontId="12" fillId="0" borderId="0" xfId="0" applyNumberFormat="1" applyFont="1" applyFill="1"/>
    <xf numFmtId="0" fontId="19" fillId="0" borderId="0" xfId="0" applyFont="1" applyFill="1" applyAlignment="1">
      <alignment horizontal="left" indent="1"/>
    </xf>
    <xf numFmtId="0" fontId="12" fillId="0" borderId="0" xfId="0" applyFont="1" applyFill="1" applyAlignment="1">
      <alignment horizontal="left" indent="1"/>
    </xf>
    <xf numFmtId="0" fontId="12" fillId="0" borderId="4" xfId="0" applyFont="1" applyFill="1" applyBorder="1"/>
    <xf numFmtId="0" fontId="11" fillId="0" borderId="4" xfId="0" applyFont="1" applyFill="1" applyBorder="1"/>
    <xf numFmtId="168" fontId="12" fillId="0" borderId="4" xfId="0" applyNumberFormat="1" applyFont="1" applyFill="1" applyBorder="1"/>
    <xf numFmtId="3" fontId="12" fillId="0" borderId="4" xfId="0" applyNumberFormat="1" applyFont="1" applyFill="1" applyBorder="1"/>
    <xf numFmtId="169" fontId="12" fillId="0" borderId="4" xfId="0" applyNumberFormat="1" applyFont="1" applyFill="1" applyBorder="1"/>
    <xf numFmtId="0" fontId="12" fillId="0" borderId="4" xfId="0" applyFont="1" applyFill="1" applyBorder="1" applyAlignment="1"/>
    <xf numFmtId="2" fontId="12" fillId="0" borderId="4" xfId="0" applyNumberFormat="1" applyFont="1" applyFill="1" applyBorder="1"/>
    <xf numFmtId="0" fontId="12" fillId="0" borderId="5" xfId="0" applyFont="1" applyFill="1" applyBorder="1"/>
    <xf numFmtId="168" fontId="12" fillId="0" borderId="5" xfId="0" applyNumberFormat="1" applyFont="1" applyFill="1" applyBorder="1"/>
    <xf numFmtId="2" fontId="12" fillId="0" borderId="5" xfId="0" applyNumberFormat="1" applyFont="1" applyFill="1" applyBorder="1"/>
    <xf numFmtId="0" fontId="12" fillId="0" borderId="13" xfId="0" applyFont="1" applyFill="1" applyBorder="1" applyAlignment="1">
      <alignment horizontal="center" vertical="top" wrapText="1"/>
    </xf>
    <xf numFmtId="0" fontId="11" fillId="0" borderId="8" xfId="0" applyFont="1" applyFill="1" applyBorder="1"/>
    <xf numFmtId="0" fontId="12" fillId="0" borderId="8" xfId="0" applyFont="1" applyFill="1" applyBorder="1"/>
    <xf numFmtId="168" fontId="12" fillId="0" borderId="8" xfId="0" applyNumberFormat="1" applyFont="1" applyFill="1" applyBorder="1"/>
    <xf numFmtId="0" fontId="12" fillId="0" borderId="2" xfId="0" applyFont="1" applyFill="1" applyBorder="1"/>
    <xf numFmtId="0" fontId="14" fillId="0" borderId="0" xfId="0" applyFont="1" applyFill="1" applyBorder="1" applyAlignment="1">
      <alignment vertical="center"/>
    </xf>
    <xf numFmtId="164" fontId="12" fillId="0" borderId="4" xfId="0" applyNumberFormat="1" applyFont="1" applyFill="1" applyBorder="1"/>
    <xf numFmtId="0" fontId="12" fillId="0" borderId="4" xfId="0" applyFont="1" applyFill="1" applyBorder="1" applyAlignment="1">
      <alignment horizontal="left" indent="1"/>
    </xf>
    <xf numFmtId="164" fontId="11" fillId="0" borderId="8" xfId="0" applyNumberFormat="1" applyFont="1" applyFill="1" applyBorder="1"/>
    <xf numFmtId="0" fontId="12" fillId="0" borderId="2" xfId="0" applyFont="1" applyFill="1" applyBorder="1" applyAlignment="1">
      <alignment horizontal="center" vertical="top" wrapText="1"/>
    </xf>
    <xf numFmtId="0" fontId="12" fillId="0" borderId="0" xfId="6" applyFont="1" applyFill="1" applyBorder="1"/>
    <xf numFmtId="0" fontId="21" fillId="0" borderId="0" xfId="6" applyNumberFormat="1" applyFont="1" applyFill="1" applyBorder="1" applyAlignment="1">
      <alignment horizontal="left"/>
    </xf>
    <xf numFmtId="164" fontId="21" fillId="0" borderId="0" xfId="6" applyNumberFormat="1" applyFont="1" applyFill="1" applyBorder="1" applyAlignment="1">
      <alignment horizontal="center"/>
    </xf>
    <xf numFmtId="2" fontId="16" fillId="0" borderId="0" xfId="11" applyNumberFormat="1" applyFont="1" applyFill="1" applyBorder="1" applyAlignment="1">
      <alignment horizontal="right"/>
    </xf>
    <xf numFmtId="2" fontId="16" fillId="0" borderId="0" xfId="11" applyNumberFormat="1" applyFont="1" applyFill="1" applyBorder="1" applyAlignment="1">
      <alignment horizontal="right" indent="3"/>
    </xf>
    <xf numFmtId="0" fontId="12" fillId="0" borderId="0" xfId="6" applyFont="1" applyFill="1" applyBorder="1" applyAlignment="1">
      <alignment horizontal="right"/>
    </xf>
    <xf numFmtId="0" fontId="23" fillId="0" borderId="4" xfId="0" applyFont="1" applyFill="1" applyBorder="1"/>
    <xf numFmtId="2" fontId="24" fillId="0" borderId="4" xfId="11" applyNumberFormat="1" applyFont="1" applyFill="1" applyBorder="1" applyAlignment="1"/>
    <xf numFmtId="0" fontId="23" fillId="0" borderId="4" xfId="6" applyFont="1" applyFill="1" applyBorder="1" applyAlignment="1"/>
    <xf numFmtId="2" fontId="23" fillId="0" borderId="4" xfId="11" applyNumberFormat="1" applyFont="1" applyFill="1" applyBorder="1" applyAlignment="1"/>
    <xf numFmtId="0" fontId="24" fillId="0" borderId="4" xfId="6" applyFont="1" applyFill="1" applyBorder="1" applyAlignment="1">
      <alignment horizontal="left"/>
    </xf>
    <xf numFmtId="164" fontId="24" fillId="0" borderId="4" xfId="6" applyNumberFormat="1" applyFont="1" applyFill="1" applyBorder="1" applyAlignment="1">
      <alignment horizontal="center"/>
    </xf>
    <xf numFmtId="0" fontId="24" fillId="0" borderId="5" xfId="6" applyFont="1" applyFill="1" applyBorder="1" applyAlignment="1">
      <alignment horizontal="left"/>
    </xf>
    <xf numFmtId="164" fontId="24" fillId="0" borderId="5" xfId="6" applyNumberFormat="1" applyFont="1" applyFill="1" applyBorder="1" applyAlignment="1">
      <alignment horizontal="center"/>
    </xf>
    <xf numFmtId="2" fontId="24" fillId="0" borderId="5" xfId="11" applyNumberFormat="1" applyFont="1" applyFill="1" applyBorder="1" applyAlignment="1"/>
    <xf numFmtId="0" fontId="23" fillId="0" borderId="8" xfId="6" applyFont="1" applyFill="1" applyBorder="1"/>
    <xf numFmtId="0" fontId="23" fillId="0" borderId="8" xfId="0" applyFont="1" applyFill="1" applyBorder="1"/>
    <xf numFmtId="0" fontId="24" fillId="0" borderId="8" xfId="6" applyNumberFormat="1" applyFont="1" applyFill="1" applyBorder="1" applyAlignment="1">
      <alignment horizontal="left"/>
    </xf>
    <xf numFmtId="2" fontId="24" fillId="0" borderId="8" xfId="11" applyNumberFormat="1" applyFont="1" applyFill="1" applyBorder="1" applyAlignment="1"/>
    <xf numFmtId="0" fontId="23" fillId="0" borderId="2" xfId="6" applyFont="1" applyFill="1" applyBorder="1"/>
    <xf numFmtId="0" fontId="23" fillId="0" borderId="2" xfId="6" applyFont="1" applyFill="1" applyBorder="1" applyAlignment="1">
      <alignment horizontal="center"/>
    </xf>
    <xf numFmtId="0" fontId="23" fillId="0" borderId="2" xfId="0" applyFont="1" applyFill="1" applyBorder="1"/>
    <xf numFmtId="0" fontId="24" fillId="0" borderId="4" xfId="0" applyFont="1" applyFill="1" applyBorder="1"/>
    <xf numFmtId="0" fontId="24" fillId="0" borderId="8" xfId="0" applyFont="1" applyFill="1" applyBorder="1"/>
    <xf numFmtId="0" fontId="12" fillId="0" borderId="0" xfId="7" applyFont="1" applyFill="1"/>
    <xf numFmtId="0" fontId="13" fillId="0" borderId="0" xfId="7" applyFont="1" applyFill="1"/>
    <xf numFmtId="164" fontId="14" fillId="0" borderId="0" xfId="7" applyNumberFormat="1" applyFont="1" applyFill="1" applyAlignment="1"/>
    <xf numFmtId="0" fontId="14" fillId="0" borderId="0" xfId="7" applyFont="1" applyFill="1" applyAlignment="1"/>
    <xf numFmtId="164" fontId="14" fillId="0" borderId="0" xfId="0" applyNumberFormat="1" applyFont="1" applyFill="1" applyBorder="1" applyAlignment="1"/>
    <xf numFmtId="0" fontId="23" fillId="0" borderId="2" xfId="0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right" indent="1"/>
    </xf>
    <xf numFmtId="164" fontId="11" fillId="0" borderId="0" xfId="0" applyNumberFormat="1" applyFont="1" applyFill="1" applyBorder="1" applyAlignment="1">
      <alignment horizontal="right" indent="2"/>
    </xf>
    <xf numFmtId="164" fontId="14" fillId="0" borderId="0" xfId="0" applyNumberFormat="1" applyFont="1" applyFill="1" applyBorder="1" applyAlignment="1">
      <alignment horizontal="right" indent="1"/>
    </xf>
    <xf numFmtId="164" fontId="14" fillId="0" borderId="0" xfId="0" applyNumberFormat="1" applyFont="1" applyFill="1" applyBorder="1" applyAlignment="1">
      <alignment horizontal="right" indent="2"/>
    </xf>
    <xf numFmtId="0" fontId="23" fillId="0" borderId="5" xfId="0" applyFont="1" applyFill="1" applyBorder="1"/>
    <xf numFmtId="0" fontId="12" fillId="0" borderId="0" xfId="17" applyFont="1" applyFill="1"/>
    <xf numFmtId="0" fontId="18" fillId="0" borderId="0" xfId="0" applyFont="1" applyFill="1"/>
    <xf numFmtId="0" fontId="26" fillId="0" borderId="4" xfId="0" applyFont="1" applyFill="1" applyBorder="1"/>
    <xf numFmtId="0" fontId="14" fillId="0" borderId="0" xfId="0" applyFont="1" applyAlignment="1">
      <alignment wrapText="1"/>
    </xf>
    <xf numFmtId="0" fontId="13" fillId="0" borderId="6" xfId="3" applyFont="1" applyFill="1" applyBorder="1" applyAlignment="1">
      <alignment horizontal="center"/>
    </xf>
    <xf numFmtId="0" fontId="13" fillId="0" borderId="7" xfId="3" applyFont="1" applyFill="1" applyBorder="1" applyAlignment="1">
      <alignment horizontal="center"/>
    </xf>
    <xf numFmtId="0" fontId="13" fillId="0" borderId="9" xfId="3" applyFont="1" applyFill="1" applyBorder="1" applyAlignment="1">
      <alignment horizontal="center"/>
    </xf>
    <xf numFmtId="0" fontId="13" fillId="0" borderId="10" xfId="3" applyFont="1" applyFill="1" applyBorder="1" applyAlignment="1">
      <alignment horizontal="center"/>
    </xf>
    <xf numFmtId="0" fontId="14" fillId="0" borderId="3" xfId="3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0" fontId="11" fillId="0" borderId="0" xfId="3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3" fillId="0" borderId="2" xfId="6" applyFont="1" applyFill="1" applyBorder="1" applyAlignment="1">
      <alignment horizontal="center"/>
    </xf>
    <xf numFmtId="0" fontId="23" fillId="0" borderId="2" xfId="6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7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12" fillId="0" borderId="12" xfId="0" applyNumberFormat="1" applyFont="1" applyFill="1" applyBorder="1" applyAlignment="1">
      <alignment horizontal="center"/>
    </xf>
    <xf numFmtId="2" fontId="12" fillId="0" borderId="8" xfId="0" applyNumberFormat="1" applyFont="1" applyFill="1" applyBorder="1"/>
    <xf numFmtId="0" fontId="12" fillId="0" borderId="15" xfId="0" applyFont="1" applyFill="1" applyBorder="1"/>
    <xf numFmtId="0" fontId="11" fillId="0" borderId="14" xfId="0" applyFont="1" applyFill="1" applyBorder="1"/>
    <xf numFmtId="0" fontId="12" fillId="0" borderId="15" xfId="0" applyFont="1" applyFill="1" applyBorder="1" applyAlignment="1"/>
    <xf numFmtId="0" fontId="12" fillId="0" borderId="17" xfId="0" applyFont="1" applyFill="1" applyBorder="1" applyAlignment="1"/>
    <xf numFmtId="0" fontId="11" fillId="0" borderId="18" xfId="0" applyFont="1" applyFill="1" applyBorder="1"/>
    <xf numFmtId="0" fontId="12" fillId="0" borderId="19" xfId="0" applyFont="1" applyFill="1" applyBorder="1"/>
    <xf numFmtId="0" fontId="12" fillId="0" borderId="14" xfId="0" applyFont="1" applyFill="1" applyBorder="1"/>
    <xf numFmtId="0" fontId="12" fillId="0" borderId="16" xfId="0" applyFont="1" applyFill="1" applyBorder="1"/>
    <xf numFmtId="0" fontId="20" fillId="0" borderId="0" xfId="12" applyNumberFormat="1" applyFont="1" applyFill="1" applyBorder="1" applyAlignment="1">
      <alignment horizontal="center"/>
    </xf>
    <xf numFmtId="0" fontId="12" fillId="0" borderId="11" xfId="5" applyFont="1" applyFill="1" applyBorder="1" applyAlignment="1">
      <alignment horizontal="center"/>
    </xf>
    <xf numFmtId="0" fontId="12" fillId="0" borderId="12" xfId="5" applyFont="1" applyFill="1" applyBorder="1" applyAlignment="1">
      <alignment horizontal="center"/>
    </xf>
    <xf numFmtId="0" fontId="12" fillId="0" borderId="13" xfId="5" applyFont="1" applyFill="1" applyBorder="1" applyAlignment="1">
      <alignment horizontal="center" vertical="top" wrapText="1"/>
    </xf>
    <xf numFmtId="0" fontId="12" fillId="0" borderId="2" xfId="5" applyFont="1" applyFill="1" applyBorder="1"/>
    <xf numFmtId="0" fontId="11" fillId="0" borderId="8" xfId="5" applyNumberFormat="1" applyFont="1" applyFill="1" applyBorder="1"/>
    <xf numFmtId="3" fontId="11" fillId="0" borderId="8" xfId="5" applyNumberFormat="1" applyFont="1" applyFill="1" applyBorder="1" applyAlignment="1"/>
    <xf numFmtId="168" fontId="11" fillId="0" borderId="8" xfId="5" applyNumberFormat="1" applyFont="1" applyFill="1" applyBorder="1" applyAlignment="1"/>
    <xf numFmtId="4" fontId="11" fillId="0" borderId="8" xfId="5" applyNumberFormat="1" applyFont="1" applyFill="1" applyBorder="1" applyAlignment="1"/>
    <xf numFmtId="4" fontId="11" fillId="0" borderId="8" xfId="0" applyNumberFormat="1" applyFont="1" applyFill="1" applyBorder="1" applyAlignment="1"/>
    <xf numFmtId="0" fontId="11" fillId="0" borderId="4" xfId="5" applyNumberFormat="1" applyFont="1" applyFill="1" applyBorder="1"/>
    <xf numFmtId="0" fontId="12" fillId="0" borderId="4" xfId="5" applyFont="1" applyFill="1" applyBorder="1"/>
    <xf numFmtId="3" fontId="11" fillId="0" borderId="4" xfId="5" applyNumberFormat="1" applyFont="1" applyFill="1" applyBorder="1" applyAlignment="1"/>
    <xf numFmtId="168" fontId="11" fillId="0" borderId="4" xfId="5" applyNumberFormat="1" applyFont="1" applyFill="1" applyBorder="1" applyAlignment="1"/>
    <xf numFmtId="4" fontId="11" fillId="0" borderId="4" xfId="5" applyNumberFormat="1" applyFont="1" applyFill="1" applyBorder="1" applyAlignment="1"/>
    <xf numFmtId="4" fontId="11" fillId="0" borderId="4" xfId="0" applyNumberFormat="1" applyFont="1" applyFill="1" applyBorder="1" applyAlignment="1"/>
    <xf numFmtId="0" fontId="12" fillId="0" borderId="14" xfId="5" applyFont="1" applyFill="1" applyBorder="1"/>
    <xf numFmtId="0" fontId="12" fillId="0" borderId="15" xfId="9" applyFont="1" applyFill="1" applyBorder="1"/>
    <xf numFmtId="3" fontId="12" fillId="0" borderId="4" xfId="9" applyNumberFormat="1" applyFont="1" applyFill="1" applyBorder="1" applyAlignment="1"/>
    <xf numFmtId="168" fontId="12" fillId="0" borderId="4" xfId="1" applyNumberFormat="1" applyFont="1" applyFill="1" applyBorder="1" applyAlignment="1"/>
    <xf numFmtId="168" fontId="12" fillId="0" borderId="4" xfId="5" applyNumberFormat="1" applyFont="1" applyFill="1" applyBorder="1" applyAlignment="1"/>
    <xf numFmtId="4" fontId="12" fillId="0" borderId="4" xfId="5" applyNumberFormat="1" applyFont="1" applyFill="1" applyBorder="1" applyAlignment="1"/>
    <xf numFmtId="4" fontId="12" fillId="0" borderId="4" xfId="0" applyNumberFormat="1" applyFont="1" applyFill="1" applyBorder="1" applyAlignment="1"/>
    <xf numFmtId="0" fontId="12" fillId="0" borderId="15" xfId="9" applyFont="1" applyFill="1" applyBorder="1" applyAlignment="1">
      <alignment horizontal="left"/>
    </xf>
    <xf numFmtId="4" fontId="12" fillId="0" borderId="4" xfId="0" applyNumberFormat="1" applyFont="1" applyFill="1" applyBorder="1" applyAlignment="1">
      <alignment vertical="center" wrapText="1"/>
    </xf>
    <xf numFmtId="0" fontId="12" fillId="0" borderId="4" xfId="9" applyFont="1" applyFill="1" applyBorder="1"/>
    <xf numFmtId="3" fontId="11" fillId="0" borderId="4" xfId="9" applyNumberFormat="1" applyFont="1" applyFill="1" applyBorder="1" applyAlignment="1"/>
    <xf numFmtId="168" fontId="11" fillId="0" borderId="4" xfId="1" applyNumberFormat="1" applyFont="1" applyFill="1" applyBorder="1" applyAlignment="1"/>
    <xf numFmtId="168" fontId="12" fillId="0" borderId="4" xfId="0" applyNumberFormat="1" applyFont="1" applyFill="1" applyBorder="1" applyAlignment="1"/>
    <xf numFmtId="4" fontId="22" fillId="0" borderId="4" xfId="1" applyNumberFormat="1" applyFont="1" applyFill="1" applyBorder="1" applyAlignment="1"/>
    <xf numFmtId="3" fontId="12" fillId="0" borderId="4" xfId="0" applyNumberFormat="1" applyFont="1" applyFill="1" applyBorder="1" applyAlignment="1"/>
    <xf numFmtId="3" fontId="12" fillId="0" borderId="4" xfId="1" applyNumberFormat="1" applyFont="1" applyFill="1" applyBorder="1" applyAlignment="1"/>
    <xf numFmtId="168" fontId="19" fillId="0" borderId="4" xfId="1" applyNumberFormat="1" applyFont="1" applyFill="1" applyBorder="1" applyAlignment="1"/>
    <xf numFmtId="3" fontId="19" fillId="0" borderId="4" xfId="1" applyNumberFormat="1" applyFont="1" applyFill="1" applyBorder="1" applyAlignment="1"/>
    <xf numFmtId="3" fontId="12" fillId="0" borderId="4" xfId="5" applyNumberFormat="1" applyFont="1" applyFill="1" applyBorder="1" applyAlignment="1"/>
    <xf numFmtId="0" fontId="11" fillId="0" borderId="14" xfId="5" applyFont="1" applyFill="1" applyBorder="1"/>
    <xf numFmtId="0" fontId="11" fillId="0" borderId="16" xfId="5" applyFont="1" applyFill="1" applyBorder="1"/>
    <xf numFmtId="0" fontId="12" fillId="0" borderId="17" xfId="9" applyFont="1" applyFill="1" applyBorder="1" applyAlignment="1">
      <alignment horizontal="left"/>
    </xf>
    <xf numFmtId="3" fontId="12" fillId="0" borderId="5" xfId="0" applyNumberFormat="1" applyFont="1" applyFill="1" applyBorder="1" applyAlignment="1"/>
    <xf numFmtId="3" fontId="12" fillId="0" borderId="5" xfId="1" applyNumberFormat="1" applyFont="1" applyFill="1" applyBorder="1" applyAlignment="1"/>
    <xf numFmtId="3" fontId="12" fillId="0" borderId="5" xfId="5" applyNumberFormat="1" applyFont="1" applyFill="1" applyBorder="1" applyAlignment="1"/>
    <xf numFmtId="4" fontId="12" fillId="0" borderId="5" xfId="5" applyNumberFormat="1" applyFont="1" applyFill="1" applyBorder="1" applyAlignment="1"/>
    <xf numFmtId="4" fontId="12" fillId="0" borderId="5" xfId="0" applyNumberFormat="1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/>
    <xf numFmtId="0" fontId="11" fillId="0" borderId="8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12" fillId="0" borderId="4" xfId="0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center"/>
    </xf>
    <xf numFmtId="2" fontId="12" fillId="0" borderId="4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vertical="center" wrapText="1"/>
    </xf>
    <xf numFmtId="2" fontId="12" fillId="0" borderId="4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3" fontId="12" fillId="0" borderId="5" xfId="0" applyNumberFormat="1" applyFont="1" applyFill="1" applyBorder="1" applyAlignment="1">
      <alignment vertical="center"/>
    </xf>
    <xf numFmtId="2" fontId="12" fillId="0" borderId="5" xfId="0" applyNumberFormat="1" applyFont="1" applyFill="1" applyBorder="1" applyAlignment="1">
      <alignment vertical="center"/>
    </xf>
    <xf numFmtId="0" fontId="12" fillId="0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1" fillId="0" borderId="8" xfId="0" applyNumberFormat="1" applyFont="1" applyFill="1" applyBorder="1" applyAlignment="1"/>
    <xf numFmtId="2" fontId="11" fillId="0" borderId="8" xfId="0" applyNumberFormat="1" applyFont="1" applyFill="1" applyBorder="1" applyAlignment="1"/>
    <xf numFmtId="2" fontId="11" fillId="0" borderId="8" xfId="0" applyNumberFormat="1" applyFont="1" applyFill="1" applyBorder="1"/>
    <xf numFmtId="0" fontId="11" fillId="0" borderId="4" xfId="4" applyFont="1" applyFill="1" applyBorder="1" applyAlignment="1">
      <alignment horizontal="left"/>
    </xf>
    <xf numFmtId="2" fontId="11" fillId="0" borderId="4" xfId="0" applyNumberFormat="1" applyFont="1" applyFill="1" applyBorder="1" applyAlignment="1"/>
    <xf numFmtId="2" fontId="11" fillId="0" borderId="4" xfId="0" applyNumberFormat="1" applyFont="1" applyFill="1" applyBorder="1"/>
    <xf numFmtId="0" fontId="11" fillId="0" borderId="14" xfId="4" applyFont="1" applyFill="1" applyBorder="1" applyAlignment="1">
      <alignment horizontal="left"/>
    </xf>
    <xf numFmtId="2" fontId="12" fillId="0" borderId="4" xfId="0" applyNumberFormat="1" applyFont="1" applyFill="1" applyBorder="1" applyAlignment="1"/>
    <xf numFmtId="0" fontId="11" fillId="0" borderId="4" xfId="15" applyNumberFormat="1" applyFont="1" applyFill="1" applyBorder="1" applyAlignment="1">
      <alignment horizontal="left"/>
    </xf>
    <xf numFmtId="0" fontId="11" fillId="0" borderId="4" xfId="0" applyFont="1" applyFill="1" applyBorder="1" applyAlignment="1"/>
    <xf numFmtId="0" fontId="12" fillId="0" borderId="14" xfId="0" applyFont="1" applyFill="1" applyBorder="1" applyAlignment="1"/>
    <xf numFmtId="0" fontId="12" fillId="0" borderId="15" xfId="0" applyFont="1" applyFill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4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17" xfId="0" applyFont="1" applyFill="1" applyBorder="1" applyAlignment="1">
      <alignment wrapText="1"/>
    </xf>
    <xf numFmtId="2" fontId="12" fillId="0" borderId="5" xfId="0" applyNumberFormat="1" applyFont="1" applyFill="1" applyBorder="1" applyAlignment="1"/>
    <xf numFmtId="0" fontId="11" fillId="0" borderId="20" xfId="0" applyFont="1" applyFill="1" applyBorder="1" applyAlignment="1"/>
    <xf numFmtId="0" fontId="11" fillId="0" borderId="21" xfId="0" applyFont="1" applyFill="1" applyBorder="1" applyAlignment="1"/>
    <xf numFmtId="0" fontId="11" fillId="0" borderId="19" xfId="0" applyFont="1" applyFill="1" applyBorder="1" applyAlignment="1"/>
    <xf numFmtId="0" fontId="23" fillId="0" borderId="15" xfId="6" applyNumberFormat="1" applyFont="1" applyFill="1" applyBorder="1" applyAlignment="1"/>
    <xf numFmtId="0" fontId="25" fillId="0" borderId="15" xfId="6" applyNumberFormat="1" applyFont="1" applyFill="1" applyBorder="1" applyAlignment="1"/>
    <xf numFmtId="0" fontId="23" fillId="0" borderId="14" xfId="6" applyFont="1" applyFill="1" applyBorder="1"/>
    <xf numFmtId="0" fontId="25" fillId="0" borderId="22" xfId="6" applyNumberFormat="1" applyFont="1" applyFill="1" applyBorder="1" applyAlignment="1"/>
    <xf numFmtId="0" fontId="23" fillId="0" borderId="22" xfId="6" applyFont="1" applyFill="1" applyBorder="1" applyAlignment="1"/>
    <xf numFmtId="0" fontId="23" fillId="0" borderId="14" xfId="0" applyFont="1" applyFill="1" applyBorder="1"/>
    <xf numFmtId="0" fontId="12" fillId="0" borderId="4" xfId="0" applyFont="1" applyFill="1" applyBorder="1" applyAlignment="1">
      <alignment horizontal="left"/>
    </xf>
    <xf numFmtId="0" fontId="12" fillId="0" borderId="15" xfId="0" applyNumberFormat="1" applyFont="1" applyFill="1" applyBorder="1" applyAlignment="1"/>
    <xf numFmtId="0" fontId="12" fillId="0" borderId="14" xfId="0" applyNumberFormat="1" applyFont="1" applyFill="1" applyBorder="1" applyAlignment="1"/>
    <xf numFmtId="4" fontId="12" fillId="0" borderId="4" xfId="0" applyNumberFormat="1" applyFont="1" applyFill="1" applyBorder="1"/>
    <xf numFmtId="0" fontId="12" fillId="0" borderId="15" xfId="0" applyFont="1" applyFill="1" applyBorder="1" applyAlignment="1">
      <alignment horizontal="left"/>
    </xf>
    <xf numFmtId="0" fontId="12" fillId="0" borderId="17" xfId="0" applyFont="1" applyFill="1" applyBorder="1"/>
    <xf numFmtId="0" fontId="12" fillId="0" borderId="11" xfId="7" applyFont="1" applyFill="1" applyBorder="1" applyAlignment="1">
      <alignment horizontal="center"/>
    </xf>
    <xf numFmtId="0" fontId="12" fillId="0" borderId="12" xfId="7" applyFont="1" applyFill="1" applyBorder="1" applyAlignment="1">
      <alignment horizontal="center"/>
    </xf>
    <xf numFmtId="0" fontId="12" fillId="0" borderId="2" xfId="7" applyNumberFormat="1" applyFont="1" applyFill="1" applyBorder="1" applyAlignment="1">
      <alignment horizontal="center" vertical="center" wrapText="1"/>
    </xf>
    <xf numFmtId="0" fontId="11" fillId="0" borderId="8" xfId="13" applyNumberFormat="1" applyFont="1" applyFill="1" applyBorder="1" applyAlignment="1"/>
    <xf numFmtId="0" fontId="12" fillId="0" borderId="8" xfId="13" applyFont="1" applyFill="1" applyBorder="1" applyAlignment="1"/>
    <xf numFmtId="168" fontId="11" fillId="0" borderId="8" xfId="13" applyNumberFormat="1" applyFont="1" applyFill="1" applyBorder="1" applyAlignment="1"/>
    <xf numFmtId="164" fontId="11" fillId="0" borderId="8" xfId="13" applyNumberFormat="1" applyFont="1" applyFill="1" applyBorder="1" applyAlignment="1"/>
    <xf numFmtId="0" fontId="11" fillId="0" borderId="4" xfId="13" applyNumberFormat="1" applyFont="1" applyFill="1" applyBorder="1" applyAlignment="1"/>
    <xf numFmtId="0" fontId="12" fillId="0" borderId="4" xfId="13" applyFont="1" applyFill="1" applyBorder="1" applyAlignment="1"/>
    <xf numFmtId="168" fontId="22" fillId="0" borderId="4" xfId="13" applyNumberFormat="1" applyFont="1" applyFill="1" applyBorder="1" applyAlignment="1"/>
    <xf numFmtId="164" fontId="22" fillId="0" borderId="4" xfId="13" applyNumberFormat="1" applyFont="1" applyFill="1" applyBorder="1" applyAlignment="1"/>
    <xf numFmtId="164" fontId="12" fillId="0" borderId="4" xfId="13" applyNumberFormat="1" applyFont="1" applyFill="1" applyBorder="1" applyAlignment="1"/>
    <xf numFmtId="0" fontId="12" fillId="0" borderId="4" xfId="0" applyNumberFormat="1" applyFont="1" applyFill="1" applyBorder="1" applyAlignment="1"/>
    <xf numFmtId="168" fontId="12" fillId="0" borderId="4" xfId="14" applyNumberFormat="1" applyFont="1" applyFill="1" applyBorder="1" applyAlignment="1"/>
    <xf numFmtId="164" fontId="12" fillId="0" borderId="4" xfId="14" applyNumberFormat="1" applyFont="1" applyFill="1" applyBorder="1" applyAlignment="1"/>
    <xf numFmtId="164" fontId="12" fillId="0" borderId="4" xfId="10" applyNumberFormat="1" applyFont="1" applyFill="1" applyBorder="1" applyAlignment="1"/>
    <xf numFmtId="168" fontId="11" fillId="0" borderId="4" xfId="0" applyNumberFormat="1" applyFont="1" applyFill="1" applyBorder="1" applyAlignment="1"/>
    <xf numFmtId="164" fontId="11" fillId="0" borderId="4" xfId="7" applyNumberFormat="1" applyFont="1" applyFill="1" applyBorder="1" applyAlignment="1"/>
    <xf numFmtId="164" fontId="12" fillId="0" borderId="4" xfId="7" applyNumberFormat="1" applyFont="1" applyFill="1" applyBorder="1" applyAlignment="1"/>
    <xf numFmtId="164" fontId="12" fillId="0" borderId="5" xfId="0" applyNumberFormat="1" applyFont="1" applyFill="1" applyBorder="1" applyAlignment="1"/>
    <xf numFmtId="164" fontId="12" fillId="0" borderId="5" xfId="7" applyNumberFormat="1" applyFont="1" applyFill="1" applyBorder="1" applyAlignment="1"/>
    <xf numFmtId="0" fontId="12" fillId="0" borderId="14" xfId="13" applyFont="1" applyFill="1" applyBorder="1" applyAlignment="1">
      <alignment horizontal="left"/>
    </xf>
    <xf numFmtId="0" fontId="12" fillId="0" borderId="14" xfId="13" applyFont="1" applyFill="1" applyBorder="1" applyAlignment="1"/>
    <xf numFmtId="0" fontId="12" fillId="0" borderId="17" xfId="0" applyNumberFormat="1" applyFont="1" applyFill="1" applyBorder="1" applyAlignment="1"/>
    <xf numFmtId="0" fontId="12" fillId="0" borderId="16" xfId="7" applyFont="1" applyFill="1" applyBorder="1" applyAlignment="1"/>
    <xf numFmtId="164" fontId="12" fillId="0" borderId="2" xfId="0" applyNumberFormat="1" applyFont="1" applyFill="1" applyBorder="1" applyAlignment="1">
      <alignment horizontal="right" indent="1"/>
    </xf>
    <xf numFmtId="164" fontId="12" fillId="0" borderId="2" xfId="0" applyNumberFormat="1" applyFont="1" applyFill="1" applyBorder="1" applyAlignment="1">
      <alignment horizontal="right" indent="2"/>
    </xf>
    <xf numFmtId="168" fontId="11" fillId="0" borderId="8" xfId="0" applyNumberFormat="1" applyFont="1" applyFill="1" applyBorder="1" applyAlignment="1">
      <alignment horizontal="right" vertical="center" wrapText="1"/>
    </xf>
    <xf numFmtId="0" fontId="11" fillId="0" borderId="14" xfId="13" applyNumberFormat="1" applyFont="1" applyFill="1" applyBorder="1" applyAlignment="1">
      <alignment horizontal="center" wrapText="1"/>
    </xf>
    <xf numFmtId="0" fontId="11" fillId="0" borderId="15" xfId="13" applyNumberFormat="1" applyFont="1" applyFill="1" applyBorder="1" applyAlignment="1">
      <alignment horizontal="center" wrapText="1"/>
    </xf>
    <xf numFmtId="168" fontId="11" fillId="0" borderId="4" xfId="0" applyNumberFormat="1" applyFont="1" applyFill="1" applyBorder="1" applyAlignment="1">
      <alignment vertical="center"/>
    </xf>
    <xf numFmtId="168" fontId="12" fillId="0" borderId="5" xfId="0" applyNumberFormat="1" applyFont="1" applyFill="1" applyBorder="1" applyAlignment="1"/>
    <xf numFmtId="0" fontId="12" fillId="0" borderId="2" xfId="0" applyFont="1" applyFill="1" applyBorder="1" applyAlignment="1">
      <alignment horizontal="center"/>
    </xf>
    <xf numFmtId="0" fontId="12" fillId="0" borderId="14" xfId="7" applyFont="1" applyFill="1" applyBorder="1" applyAlignment="1"/>
    <xf numFmtId="0" fontId="11" fillId="0" borderId="23" xfId="13" applyNumberFormat="1" applyFont="1" applyFill="1" applyBorder="1" applyAlignment="1">
      <alignment horizontal="center" wrapText="1"/>
    </xf>
    <xf numFmtId="0" fontId="11" fillId="0" borderId="24" xfId="13" applyNumberFormat="1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indent="2"/>
    </xf>
    <xf numFmtId="0" fontId="12" fillId="0" borderId="15" xfId="2" applyNumberFormat="1" applyFont="1" applyFill="1" applyBorder="1" applyAlignment="1">
      <alignment wrapText="1"/>
    </xf>
    <xf numFmtId="0" fontId="12" fillId="0" borderId="17" xfId="2" applyNumberFormat="1" applyFont="1" applyFill="1" applyBorder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3" fontId="12" fillId="0" borderId="8" xfId="0" applyNumberFormat="1" applyFont="1" applyFill="1" applyBorder="1"/>
    <xf numFmtId="0" fontId="22" fillId="0" borderId="14" xfId="0" quotePrefix="1" applyFont="1" applyFill="1" applyBorder="1"/>
    <xf numFmtId="0" fontId="22" fillId="0" borderId="16" xfId="0" applyFont="1" applyFill="1" applyBorder="1"/>
    <xf numFmtId="0" fontId="22" fillId="0" borderId="4" xfId="0" applyFont="1" applyFill="1" applyBorder="1" applyAlignment="1">
      <alignment horizontal="left"/>
    </xf>
    <xf numFmtId="0" fontId="23" fillId="0" borderId="15" xfId="0" applyFont="1" applyFill="1" applyBorder="1"/>
    <xf numFmtId="0" fontId="23" fillId="0" borderId="17" xfId="0" applyFont="1" applyFill="1" applyBorder="1"/>
    <xf numFmtId="0" fontId="19" fillId="0" borderId="4" xfId="0" applyFont="1" applyFill="1" applyBorder="1"/>
    <xf numFmtId="0" fontId="22" fillId="0" borderId="4" xfId="0" applyFont="1" applyFill="1" applyBorder="1"/>
    <xf numFmtId="0" fontId="22" fillId="0" borderId="14" xfId="0" applyFont="1" applyFill="1" applyBorder="1"/>
    <xf numFmtId="0" fontId="26" fillId="0" borderId="14" xfId="0" applyFont="1" applyFill="1" applyBorder="1"/>
    <xf numFmtId="0" fontId="23" fillId="0" borderId="16" xfId="0" applyFont="1" applyFill="1" applyBorder="1"/>
  </cellXfs>
  <cellStyles count="18">
    <cellStyle name="Comma 3" xfId="1"/>
    <cellStyle name="Normal" xfId="0" builtinId="0"/>
    <cellStyle name="Normal 12" xfId="2"/>
    <cellStyle name="Normal_02NN" xfId="3"/>
    <cellStyle name="Normal_03&amp;04CN" xfId="4"/>
    <cellStyle name="Normal_06DTNN" xfId="5"/>
    <cellStyle name="Normal_07gia" xfId="6"/>
    <cellStyle name="Normal_07VT" xfId="7"/>
    <cellStyle name="Normal_Bctiendo2000" xfId="8"/>
    <cellStyle name="Normal_Bieu04.072" xfId="9"/>
    <cellStyle name="Normal_Book1" xfId="10"/>
    <cellStyle name="Normal_Book2" xfId="11"/>
    <cellStyle name="Normal_solieu gdp" xfId="17"/>
    <cellStyle name="Normal_SPT3-96_Bieudautu_Dautu(6-2011)" xfId="12"/>
    <cellStyle name="Normal_SPT3-96_TM, VT, CPI__ T02.2011" xfId="13"/>
    <cellStyle name="Normal_SPT3-96_Van tai12.2010" xfId="14"/>
    <cellStyle name="Normal_Xl0000141" xfId="15"/>
    <cellStyle name="Percent" xfId="1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workbookViewId="0">
      <selection activeCell="H8" sqref="H8"/>
    </sheetView>
  </sheetViews>
  <sheetFormatPr defaultColWidth="9.140625" defaultRowHeight="12.75"/>
  <cols>
    <col min="1" max="1" width="3.85546875" style="5" customWidth="1"/>
    <col min="2" max="2" width="39.140625" style="5" customWidth="1"/>
    <col min="3" max="3" width="14.28515625" style="5" customWidth="1"/>
    <col min="4" max="4" width="11.140625" style="5" customWidth="1"/>
    <col min="5" max="5" width="21.140625" style="5" customWidth="1"/>
    <col min="6" max="16384" width="9.140625" style="5"/>
  </cols>
  <sheetData>
    <row r="1" spans="1:5" s="1" customFormat="1" ht="26.25" customHeight="1">
      <c r="A1" s="122" t="s">
        <v>255</v>
      </c>
      <c r="B1" s="122"/>
      <c r="C1" s="122"/>
      <c r="D1" s="122"/>
      <c r="E1" s="122"/>
    </row>
    <row r="2" spans="1:5" s="1" customFormat="1" ht="19.5" customHeight="1">
      <c r="A2" s="2"/>
      <c r="B2" s="2"/>
      <c r="C2" s="3"/>
      <c r="D2" s="3"/>
      <c r="E2" s="4"/>
    </row>
    <row r="3" spans="1:5" ht="20.100000000000001" customHeight="1">
      <c r="A3" s="116"/>
      <c r="B3" s="117"/>
      <c r="C3" s="120" t="s">
        <v>252</v>
      </c>
      <c r="D3" s="120" t="s">
        <v>253</v>
      </c>
      <c r="E3" s="120" t="s">
        <v>254</v>
      </c>
    </row>
    <row r="4" spans="1:5" ht="20.100000000000001" customHeight="1">
      <c r="A4" s="118"/>
      <c r="B4" s="119"/>
      <c r="C4" s="121"/>
      <c r="D4" s="121"/>
      <c r="E4" s="121"/>
    </row>
    <row r="5" spans="1:5" s="6" customFormat="1" ht="19.5" customHeight="1">
      <c r="A5" s="23" t="s">
        <v>42</v>
      </c>
      <c r="B5" s="24"/>
      <c r="C5" s="25">
        <v>4166</v>
      </c>
      <c r="D5" s="25">
        <v>4344</v>
      </c>
      <c r="E5" s="26">
        <v>104.27268362938069</v>
      </c>
    </row>
    <row r="6" spans="1:5" s="6" customFormat="1" ht="20.100000000000001" customHeight="1">
      <c r="A6" s="14"/>
      <c r="B6" s="14" t="s">
        <v>28</v>
      </c>
      <c r="C6" s="16">
        <v>1843</v>
      </c>
      <c r="D6" s="16">
        <v>1837</v>
      </c>
      <c r="E6" s="15">
        <v>99.674443841562663</v>
      </c>
    </row>
    <row r="7" spans="1:5" ht="20.100000000000001" customHeight="1">
      <c r="A7" s="17"/>
      <c r="B7" s="18" t="s">
        <v>7</v>
      </c>
      <c r="C7" s="19">
        <v>1843</v>
      </c>
      <c r="D7" s="19">
        <v>1837</v>
      </c>
      <c r="E7" s="20">
        <v>99.674443841562663</v>
      </c>
    </row>
    <row r="8" spans="1:5" ht="20.100000000000001" customHeight="1">
      <c r="A8" s="17"/>
      <c r="B8" s="18" t="s">
        <v>72</v>
      </c>
      <c r="C8" s="19"/>
      <c r="D8" s="19"/>
      <c r="E8" s="20"/>
    </row>
    <row r="9" spans="1:5" ht="20.100000000000001" customHeight="1">
      <c r="A9" s="17"/>
      <c r="B9" s="18" t="s">
        <v>71</v>
      </c>
      <c r="C9" s="19"/>
      <c r="D9" s="19"/>
      <c r="E9" s="20"/>
    </row>
    <row r="10" spans="1:5" s="6" customFormat="1" ht="20.100000000000001" customHeight="1">
      <c r="A10" s="14"/>
      <c r="B10" s="14" t="s">
        <v>43</v>
      </c>
      <c r="C10" s="16">
        <v>2323</v>
      </c>
      <c r="D10" s="16">
        <v>2507</v>
      </c>
      <c r="E10" s="15">
        <v>107.92079207920793</v>
      </c>
    </row>
    <row r="11" spans="1:5" ht="20.100000000000001" customHeight="1">
      <c r="A11" s="17"/>
      <c r="B11" s="18" t="s">
        <v>100</v>
      </c>
      <c r="C11" s="21">
        <v>317</v>
      </c>
      <c r="D11" s="21">
        <v>328</v>
      </c>
      <c r="E11" s="20">
        <v>103.47003154574132</v>
      </c>
    </row>
    <row r="12" spans="1:5" ht="20.100000000000001" customHeight="1">
      <c r="A12" s="17"/>
      <c r="B12" s="18" t="s">
        <v>6</v>
      </c>
      <c r="C12" s="21">
        <v>43</v>
      </c>
      <c r="D12" s="21">
        <v>48</v>
      </c>
      <c r="E12" s="20">
        <v>111.62790697674419</v>
      </c>
    </row>
    <row r="13" spans="1:5" ht="20.100000000000001" customHeight="1">
      <c r="A13" s="17"/>
      <c r="B13" s="18" t="s">
        <v>110</v>
      </c>
      <c r="C13" s="19">
        <v>736</v>
      </c>
      <c r="D13" s="19">
        <v>633</v>
      </c>
      <c r="E13" s="20">
        <v>86.005434782608688</v>
      </c>
    </row>
    <row r="14" spans="1:5" ht="20.100000000000001" customHeight="1">
      <c r="A14" s="17"/>
      <c r="B14" s="18" t="s">
        <v>101</v>
      </c>
      <c r="C14" s="19">
        <v>33</v>
      </c>
      <c r="D14" s="19">
        <v>39</v>
      </c>
      <c r="E14" s="20">
        <v>118.18181818181819</v>
      </c>
    </row>
    <row r="15" spans="1:5" ht="20.100000000000001" customHeight="1">
      <c r="A15" s="17"/>
      <c r="B15" s="18" t="s">
        <v>97</v>
      </c>
      <c r="C15" s="19">
        <v>47</v>
      </c>
      <c r="D15" s="19">
        <v>63</v>
      </c>
      <c r="E15" s="20">
        <v>134.04255319148936</v>
      </c>
    </row>
    <row r="16" spans="1:5" ht="20.100000000000001" customHeight="1">
      <c r="A16" s="17"/>
      <c r="B16" s="18" t="s">
        <v>102</v>
      </c>
      <c r="C16" s="19">
        <v>6</v>
      </c>
      <c r="D16" s="19">
        <v>11</v>
      </c>
      <c r="E16" s="20">
        <v>183.33333333333331</v>
      </c>
    </row>
    <row r="17" spans="1:5" ht="20.100000000000001" customHeight="1">
      <c r="A17" s="17"/>
      <c r="B17" s="18" t="s">
        <v>103</v>
      </c>
      <c r="C17" s="19">
        <v>14</v>
      </c>
      <c r="D17" s="19">
        <v>13</v>
      </c>
      <c r="E17" s="20">
        <v>92.857142857142861</v>
      </c>
    </row>
    <row r="18" spans="1:5" ht="20.100000000000001" customHeight="1">
      <c r="A18" s="17"/>
      <c r="B18" s="18" t="s">
        <v>104</v>
      </c>
      <c r="C18" s="19">
        <v>2</v>
      </c>
      <c r="D18" s="19"/>
      <c r="E18" s="20"/>
    </row>
    <row r="19" spans="1:5" ht="20.100000000000001" customHeight="1">
      <c r="A19" s="17"/>
      <c r="B19" s="18" t="s">
        <v>105</v>
      </c>
      <c r="C19" s="19"/>
      <c r="D19" s="19"/>
      <c r="E19" s="20"/>
    </row>
    <row r="20" spans="1:5" ht="20.100000000000001" customHeight="1">
      <c r="A20" s="17"/>
      <c r="B20" s="18" t="s">
        <v>98</v>
      </c>
      <c r="C20" s="19">
        <v>856</v>
      </c>
      <c r="D20" s="19">
        <v>1011</v>
      </c>
      <c r="E20" s="20">
        <v>118.10747663551402</v>
      </c>
    </row>
    <row r="21" spans="1:5" ht="20.100000000000001" customHeight="1">
      <c r="A21" s="17"/>
      <c r="B21" s="18" t="s">
        <v>99</v>
      </c>
      <c r="C21" s="19">
        <v>68</v>
      </c>
      <c r="D21" s="19">
        <v>86</v>
      </c>
      <c r="E21" s="20">
        <v>126.47058823529412</v>
      </c>
    </row>
    <row r="22" spans="1:5" ht="20.100000000000001" customHeight="1">
      <c r="A22" s="17"/>
      <c r="B22" s="18" t="s">
        <v>106</v>
      </c>
      <c r="C22" s="19">
        <v>72</v>
      </c>
      <c r="D22" s="19">
        <v>73</v>
      </c>
      <c r="E22" s="20">
        <v>101.38888888888889</v>
      </c>
    </row>
    <row r="23" spans="1:5" ht="20.100000000000001" customHeight="1">
      <c r="A23" s="17"/>
      <c r="B23" s="18" t="s">
        <v>107</v>
      </c>
      <c r="C23" s="19">
        <v>36</v>
      </c>
      <c r="D23" s="19">
        <v>35</v>
      </c>
      <c r="E23" s="20">
        <v>97.222222222222214</v>
      </c>
    </row>
    <row r="24" spans="1:5" ht="20.100000000000001" customHeight="1">
      <c r="A24" s="17"/>
      <c r="B24" s="18" t="s">
        <v>108</v>
      </c>
      <c r="C24" s="19">
        <v>89</v>
      </c>
      <c r="D24" s="19">
        <v>139</v>
      </c>
      <c r="E24" s="20">
        <v>156.17977528089887</v>
      </c>
    </row>
    <row r="25" spans="1:5" ht="20.100000000000001" customHeight="1">
      <c r="A25" s="17"/>
      <c r="B25" s="18" t="s">
        <v>109</v>
      </c>
      <c r="C25" s="19">
        <v>4</v>
      </c>
      <c r="D25" s="19">
        <v>28</v>
      </c>
      <c r="E25" s="20">
        <v>700</v>
      </c>
    </row>
    <row r="26" spans="1:5">
      <c r="A26" s="22"/>
      <c r="B26" s="22"/>
      <c r="C26" s="22"/>
      <c r="D26" s="22"/>
      <c r="E26" s="22"/>
    </row>
    <row r="27" spans="1:5">
      <c r="A27" s="8"/>
      <c r="B27" s="9"/>
    </row>
    <row r="28" spans="1:5">
      <c r="A28" s="8"/>
      <c r="B28" s="9"/>
    </row>
    <row r="29" spans="1:5">
      <c r="A29" s="8"/>
      <c r="B29" s="10"/>
    </row>
    <row r="30" spans="1:5">
      <c r="A30" s="8"/>
      <c r="B30" s="9"/>
    </row>
    <row r="31" spans="1:5">
      <c r="A31" s="8"/>
      <c r="B31" s="9"/>
    </row>
    <row r="32" spans="1:5" ht="13.5">
      <c r="A32" s="11"/>
      <c r="B32" s="12"/>
    </row>
    <row r="33" spans="1:2">
      <c r="A33" s="8"/>
      <c r="B33" s="8"/>
    </row>
    <row r="34" spans="1:2">
      <c r="A34" s="8"/>
      <c r="B34" s="12"/>
    </row>
    <row r="35" spans="1:2">
      <c r="A35" s="8"/>
      <c r="B35" s="12"/>
    </row>
    <row r="36" spans="1:2">
      <c r="A36" s="8"/>
      <c r="B36" s="13"/>
    </row>
  </sheetData>
  <mergeCells count="5">
    <mergeCell ref="A3:B4"/>
    <mergeCell ref="C3:C4"/>
    <mergeCell ref="D3:D4"/>
    <mergeCell ref="E3:E4"/>
    <mergeCell ref="A1:E1"/>
  </mergeCells>
  <phoneticPr fontId="2" type="noConversion"/>
  <pageMargins left="0.74803149606299213" right="0.51181102362204722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19"/>
  <sheetViews>
    <sheetView topLeftCell="A3" workbookViewId="0">
      <selection activeCell="K14" sqref="K14"/>
    </sheetView>
  </sheetViews>
  <sheetFormatPr defaultColWidth="9.140625" defaultRowHeight="12.75"/>
  <cols>
    <col min="1" max="1" width="4" style="5" customWidth="1"/>
    <col min="2" max="2" width="25.140625" style="5" customWidth="1"/>
    <col min="3" max="3" width="13.140625" style="5" customWidth="1"/>
    <col min="4" max="4" width="12.28515625" style="5" customWidth="1"/>
    <col min="5" max="5" width="13.28515625" style="5" customWidth="1"/>
    <col min="6" max="6" width="12.85546875" style="5" customWidth="1"/>
    <col min="7" max="7" width="19.140625" style="5" customWidth="1"/>
    <col min="8" max="16384" width="9.140625" style="5"/>
  </cols>
  <sheetData>
    <row r="1" spans="1:7" s="1" customFormat="1" ht="24" customHeight="1">
      <c r="A1" s="128" t="s">
        <v>270</v>
      </c>
      <c r="B1" s="128"/>
      <c r="C1" s="128"/>
      <c r="D1" s="128"/>
      <c r="E1" s="128"/>
      <c r="F1" s="128"/>
      <c r="G1" s="128"/>
    </row>
    <row r="2" spans="1:7" ht="18" customHeight="1">
      <c r="B2" s="101"/>
      <c r="C2" s="101"/>
      <c r="D2" s="101"/>
      <c r="E2" s="101"/>
      <c r="F2" s="101"/>
      <c r="G2" s="101"/>
    </row>
    <row r="3" spans="1:7" ht="18" customHeight="1">
      <c r="A3" s="102"/>
      <c r="B3" s="102"/>
      <c r="C3" s="102"/>
      <c r="D3" s="102"/>
      <c r="E3" s="102"/>
      <c r="F3" s="102"/>
      <c r="G3" s="102"/>
    </row>
    <row r="4" spans="1:7" ht="65.25" customHeight="1">
      <c r="A4" s="236"/>
      <c r="B4" s="237"/>
      <c r="C4" s="186" t="s">
        <v>239</v>
      </c>
      <c r="D4" s="186" t="s">
        <v>91</v>
      </c>
      <c r="E4" s="186" t="s">
        <v>77</v>
      </c>
      <c r="F4" s="186" t="s">
        <v>92</v>
      </c>
      <c r="G4" s="186" t="s">
        <v>74</v>
      </c>
    </row>
    <row r="5" spans="1:7" ht="18" customHeight="1">
      <c r="A5" s="236"/>
      <c r="B5" s="237"/>
      <c r="C5" s="238"/>
      <c r="D5" s="238"/>
      <c r="E5" s="238"/>
      <c r="F5" s="238"/>
      <c r="G5" s="238"/>
    </row>
    <row r="6" spans="1:7" ht="18" customHeight="1">
      <c r="A6" s="239" t="s">
        <v>63</v>
      </c>
      <c r="B6" s="240"/>
      <c r="C6" s="241">
        <v>12092.3</v>
      </c>
      <c r="D6" s="242">
        <v>976.09299999999996</v>
      </c>
      <c r="E6" s="242">
        <v>976.09299999999996</v>
      </c>
      <c r="F6" s="242">
        <v>103.96687436757735</v>
      </c>
      <c r="G6" s="242">
        <v>103.96687436757735</v>
      </c>
    </row>
    <row r="7" spans="1:7" ht="18" customHeight="1">
      <c r="A7" s="243" t="s">
        <v>62</v>
      </c>
      <c r="B7" s="244"/>
      <c r="C7" s="245"/>
      <c r="D7" s="246"/>
      <c r="E7" s="246"/>
      <c r="F7" s="247"/>
      <c r="G7" s="247"/>
    </row>
    <row r="8" spans="1:7" ht="18" customHeight="1">
      <c r="A8" s="257"/>
      <c r="B8" s="231" t="s">
        <v>65</v>
      </c>
      <c r="C8" s="249">
        <v>12092.3</v>
      </c>
      <c r="D8" s="250">
        <v>976.09299999999996</v>
      </c>
      <c r="E8" s="250">
        <v>976.09299999999996</v>
      </c>
      <c r="F8" s="251">
        <v>103.96687436757735</v>
      </c>
      <c r="G8" s="250">
        <v>103.96687436757735</v>
      </c>
    </row>
    <row r="9" spans="1:7" ht="18" customHeight="1">
      <c r="A9" s="258"/>
      <c r="B9" s="231" t="s">
        <v>66</v>
      </c>
      <c r="C9" s="250"/>
      <c r="D9" s="250"/>
      <c r="E9" s="250"/>
      <c r="F9" s="251"/>
      <c r="G9" s="250"/>
    </row>
    <row r="10" spans="1:7" ht="18" customHeight="1">
      <c r="A10" s="258"/>
      <c r="B10" s="231" t="s">
        <v>67</v>
      </c>
      <c r="C10" s="250"/>
      <c r="D10" s="250"/>
      <c r="E10" s="250"/>
      <c r="F10" s="251"/>
      <c r="G10" s="250"/>
    </row>
    <row r="11" spans="1:7" ht="18" customHeight="1">
      <c r="A11" s="258"/>
      <c r="B11" s="231" t="s">
        <v>70</v>
      </c>
      <c r="C11" s="250"/>
      <c r="D11" s="250"/>
      <c r="E11" s="250"/>
      <c r="F11" s="251"/>
      <c r="G11" s="250"/>
    </row>
    <row r="12" spans="1:7" ht="18" customHeight="1">
      <c r="A12" s="58" t="s">
        <v>64</v>
      </c>
      <c r="B12" s="57"/>
      <c r="C12" s="252">
        <v>1473351.9</v>
      </c>
      <c r="D12" s="252">
        <v>120271.696</v>
      </c>
      <c r="E12" s="252">
        <v>120271.696</v>
      </c>
      <c r="F12" s="253">
        <v>104.1616942218832</v>
      </c>
      <c r="G12" s="253">
        <v>104.1616942218832</v>
      </c>
    </row>
    <row r="13" spans="1:7" ht="18" customHeight="1">
      <c r="A13" s="58" t="s">
        <v>94</v>
      </c>
      <c r="B13" s="57"/>
      <c r="C13" s="173"/>
      <c r="D13" s="173"/>
      <c r="E13" s="173"/>
      <c r="F13" s="254"/>
      <c r="G13" s="254"/>
    </row>
    <row r="14" spans="1:7" ht="18" customHeight="1">
      <c r="A14" s="141"/>
      <c r="B14" s="231" t="s">
        <v>65</v>
      </c>
      <c r="C14" s="171">
        <v>1473351.9</v>
      </c>
      <c r="D14" s="171">
        <v>120271.696</v>
      </c>
      <c r="E14" s="171">
        <v>120271.696</v>
      </c>
      <c r="F14" s="254">
        <v>104.1616942218832</v>
      </c>
      <c r="G14" s="254">
        <v>104.1616942218832</v>
      </c>
    </row>
    <row r="15" spans="1:7" ht="18" customHeight="1">
      <c r="A15" s="141"/>
      <c r="B15" s="231" t="s">
        <v>66</v>
      </c>
      <c r="C15" s="173"/>
      <c r="D15" s="173"/>
      <c r="E15" s="173"/>
      <c r="F15" s="254"/>
      <c r="G15" s="254"/>
    </row>
    <row r="16" spans="1:7" ht="18" customHeight="1">
      <c r="A16" s="141"/>
      <c r="B16" s="231" t="s">
        <v>67</v>
      </c>
      <c r="C16" s="173"/>
      <c r="D16" s="173"/>
      <c r="E16" s="173"/>
      <c r="F16" s="254"/>
      <c r="G16" s="254"/>
    </row>
    <row r="17" spans="1:7" ht="18" customHeight="1">
      <c r="A17" s="141"/>
      <c r="B17" s="231" t="s">
        <v>70</v>
      </c>
      <c r="C17" s="173"/>
      <c r="D17" s="173"/>
      <c r="E17" s="173"/>
      <c r="F17" s="254"/>
      <c r="G17" s="254"/>
    </row>
    <row r="18" spans="1:7" ht="18" customHeight="1">
      <c r="A18" s="260"/>
      <c r="B18" s="259"/>
      <c r="C18" s="255"/>
      <c r="D18" s="255"/>
      <c r="E18" s="255"/>
      <c r="F18" s="256"/>
      <c r="G18" s="256"/>
    </row>
    <row r="19" spans="1:7" ht="18" customHeight="1">
      <c r="A19" s="104"/>
      <c r="B19" s="48"/>
      <c r="C19" s="105"/>
      <c r="D19" s="105"/>
      <c r="E19" s="105"/>
      <c r="F19" s="103"/>
      <c r="G19" s="103"/>
    </row>
  </sheetData>
  <mergeCells count="3">
    <mergeCell ref="A1:G1"/>
    <mergeCell ref="A4:B4"/>
    <mergeCell ref="A5:B5"/>
  </mergeCells>
  <pageMargins left="0.42" right="0.15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K13" sqref="K13"/>
    </sheetView>
  </sheetViews>
  <sheetFormatPr defaultColWidth="9.140625" defaultRowHeight="12.75"/>
  <cols>
    <col min="1" max="1" width="2.28515625" style="5" customWidth="1"/>
    <col min="2" max="2" width="26.28515625" style="5" customWidth="1"/>
    <col min="3" max="3" width="13.7109375" style="5" customWidth="1"/>
    <col min="4" max="4" width="12.28515625" style="5" customWidth="1"/>
    <col min="5" max="5" width="12.5703125" style="5" customWidth="1"/>
    <col min="6" max="6" width="13.140625" style="5" customWidth="1"/>
    <col min="7" max="7" width="18.140625" style="5" customWidth="1"/>
    <col min="8" max="16384" width="9.140625" style="5"/>
  </cols>
  <sheetData>
    <row r="1" spans="1:7" s="1" customFormat="1" ht="24" customHeight="1">
      <c r="A1" s="128" t="s">
        <v>271</v>
      </c>
      <c r="B1" s="128"/>
      <c r="C1" s="128"/>
      <c r="D1" s="128"/>
      <c r="E1" s="128"/>
      <c r="F1" s="128"/>
      <c r="G1" s="128"/>
    </row>
    <row r="2" spans="1:7" s="1" customFormat="1" ht="13.5" customHeight="1">
      <c r="A2" s="1" t="s">
        <v>93</v>
      </c>
      <c r="D2" s="107"/>
      <c r="E2" s="108"/>
    </row>
    <row r="3" spans="1:7" ht="20.100000000000001" customHeight="1">
      <c r="D3" s="109"/>
      <c r="E3" s="110"/>
    </row>
    <row r="4" spans="1:7" ht="79.5" customHeight="1">
      <c r="A4" s="236"/>
      <c r="B4" s="237"/>
      <c r="C4" s="186" t="s">
        <v>239</v>
      </c>
      <c r="D4" s="186" t="s">
        <v>91</v>
      </c>
      <c r="E4" s="186" t="s">
        <v>77</v>
      </c>
      <c r="F4" s="186" t="s">
        <v>92</v>
      </c>
      <c r="G4" s="186" t="s">
        <v>74</v>
      </c>
    </row>
    <row r="5" spans="1:7" ht="20.100000000000001" customHeight="1">
      <c r="A5" s="202"/>
      <c r="B5" s="203"/>
      <c r="C5" s="71"/>
      <c r="D5" s="261"/>
      <c r="E5" s="262"/>
      <c r="F5" s="71"/>
      <c r="G5" s="71"/>
    </row>
    <row r="6" spans="1:7" ht="30" customHeight="1">
      <c r="A6" s="270" t="s">
        <v>272</v>
      </c>
      <c r="B6" s="271"/>
      <c r="C6" s="263">
        <v>2442.6999999999998</v>
      </c>
      <c r="D6" s="263">
        <v>240.697</v>
      </c>
      <c r="E6" s="263">
        <v>240.697</v>
      </c>
      <c r="F6" s="263">
        <v>104.57811956899548</v>
      </c>
      <c r="G6" s="263">
        <v>104.57811956899548</v>
      </c>
    </row>
    <row r="7" spans="1:7" ht="20.100000000000001" customHeight="1">
      <c r="A7" s="269"/>
      <c r="B7" s="231" t="s">
        <v>65</v>
      </c>
      <c r="C7" s="171">
        <v>2442.6999999999998</v>
      </c>
      <c r="D7" s="171">
        <v>240.697</v>
      </c>
      <c r="E7" s="171">
        <v>240.697</v>
      </c>
      <c r="F7" s="171">
        <v>104.57811956899548</v>
      </c>
      <c r="G7" s="171">
        <v>104.57811956899548</v>
      </c>
    </row>
    <row r="8" spans="1:7" ht="20.100000000000001" customHeight="1">
      <c r="A8" s="269"/>
      <c r="B8" s="231" t="s">
        <v>66</v>
      </c>
      <c r="C8" s="171"/>
      <c r="D8" s="171"/>
      <c r="E8" s="171"/>
      <c r="F8" s="171"/>
      <c r="G8" s="171"/>
    </row>
    <row r="9" spans="1:7" ht="20.100000000000001" customHeight="1">
      <c r="A9" s="269"/>
      <c r="B9" s="231" t="s">
        <v>67</v>
      </c>
      <c r="C9" s="171"/>
      <c r="D9" s="171"/>
      <c r="E9" s="171"/>
      <c r="F9" s="171"/>
      <c r="G9" s="171"/>
    </row>
    <row r="10" spans="1:7" ht="20.100000000000001" customHeight="1">
      <c r="A10" s="269"/>
      <c r="B10" s="231" t="s">
        <v>70</v>
      </c>
      <c r="C10" s="171"/>
      <c r="D10" s="171"/>
      <c r="E10" s="171"/>
      <c r="F10" s="171"/>
      <c r="G10" s="171"/>
    </row>
    <row r="11" spans="1:7" ht="30.75" customHeight="1">
      <c r="A11" s="264" t="s">
        <v>273</v>
      </c>
      <c r="B11" s="265"/>
      <c r="C11" s="266">
        <v>186667.6</v>
      </c>
      <c r="D11" s="266">
        <v>16212.732</v>
      </c>
      <c r="E11" s="266">
        <v>16212.732</v>
      </c>
      <c r="F11" s="266">
        <v>105.55720711834414</v>
      </c>
      <c r="G11" s="266">
        <v>105.55720711834414</v>
      </c>
    </row>
    <row r="12" spans="1:7" ht="20.100000000000001" customHeight="1">
      <c r="A12" s="269"/>
      <c r="B12" s="231" t="s">
        <v>65</v>
      </c>
      <c r="C12" s="171">
        <v>186667.6</v>
      </c>
      <c r="D12" s="171">
        <v>16212.732</v>
      </c>
      <c r="E12" s="171">
        <v>16212.732</v>
      </c>
      <c r="F12" s="171">
        <v>105.55720711834414</v>
      </c>
      <c r="G12" s="171">
        <v>105.55720711834414</v>
      </c>
    </row>
    <row r="13" spans="1:7" ht="20.100000000000001" customHeight="1">
      <c r="A13" s="269"/>
      <c r="B13" s="231" t="s">
        <v>66</v>
      </c>
      <c r="C13" s="171"/>
      <c r="D13" s="171"/>
      <c r="E13" s="171"/>
      <c r="F13" s="171"/>
      <c r="G13" s="171"/>
    </row>
    <row r="14" spans="1:7" ht="20.100000000000001" customHeight="1">
      <c r="A14" s="269"/>
      <c r="B14" s="231" t="s">
        <v>67</v>
      </c>
      <c r="C14" s="171"/>
      <c r="D14" s="171"/>
      <c r="E14" s="171"/>
      <c r="F14" s="171"/>
      <c r="G14" s="171"/>
    </row>
    <row r="15" spans="1:7" ht="20.100000000000001" customHeight="1">
      <c r="A15" s="269"/>
      <c r="B15" s="231" t="s">
        <v>70</v>
      </c>
      <c r="C15" s="171"/>
      <c r="D15" s="171"/>
      <c r="E15" s="171"/>
      <c r="F15" s="171"/>
      <c r="G15" s="171"/>
    </row>
    <row r="16" spans="1:7" ht="20.100000000000001" customHeight="1">
      <c r="A16" s="260"/>
      <c r="B16" s="259"/>
      <c r="C16" s="267"/>
      <c r="D16" s="267"/>
      <c r="E16" s="267"/>
      <c r="F16" s="267"/>
      <c r="G16" s="267"/>
    </row>
    <row r="17" ht="20.100000000000001" customHeight="1"/>
    <row r="18" ht="20.100000000000001" customHeight="1"/>
  </sheetData>
  <mergeCells count="5">
    <mergeCell ref="A1:G1"/>
    <mergeCell ref="A6:B6"/>
    <mergeCell ref="A11:B11"/>
    <mergeCell ref="A4:B4"/>
    <mergeCell ref="A5:B5"/>
  </mergeCells>
  <pageMargins left="0.44" right="0.25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24"/>
  <sheetViews>
    <sheetView workbookViewId="0">
      <selection activeCell="L27" sqref="L27"/>
    </sheetView>
  </sheetViews>
  <sheetFormatPr defaultColWidth="9.140625" defaultRowHeight="16.5" customHeight="1"/>
  <cols>
    <col min="1" max="1" width="4.140625" style="33" customWidth="1"/>
    <col min="2" max="2" width="30.7109375" style="33" customWidth="1"/>
    <col min="3" max="3" width="14.28515625" style="33" customWidth="1"/>
    <col min="4" max="4" width="15" style="33" customWidth="1"/>
    <col min="5" max="5" width="14.28515625" style="33" customWidth="1"/>
    <col min="6" max="6" width="18.28515625" style="33" customWidth="1"/>
    <col min="7" max="16384" width="9.140625" style="33"/>
  </cols>
  <sheetData>
    <row r="1" spans="1:6" s="47" customFormat="1" ht="24" customHeight="1">
      <c r="A1" s="123" t="s">
        <v>274</v>
      </c>
      <c r="B1" s="123"/>
      <c r="C1" s="123"/>
      <c r="D1" s="123"/>
      <c r="E1" s="123"/>
      <c r="F1" s="123"/>
    </row>
    <row r="2" spans="1:6" s="47" customFormat="1" ht="11.25" customHeight="1">
      <c r="A2" s="1"/>
    </row>
    <row r="3" spans="1:6" ht="16.5" customHeight="1">
      <c r="A3" s="27"/>
      <c r="B3" s="27"/>
      <c r="C3" s="27"/>
      <c r="D3" s="27"/>
      <c r="E3" s="27"/>
    </row>
    <row r="4" spans="1:6" ht="63" customHeight="1">
      <c r="A4" s="202"/>
      <c r="B4" s="203"/>
      <c r="C4" s="272" t="s">
        <v>236</v>
      </c>
      <c r="D4" s="272" t="s">
        <v>78</v>
      </c>
      <c r="E4" s="272" t="s">
        <v>237</v>
      </c>
      <c r="F4" s="272" t="s">
        <v>79</v>
      </c>
    </row>
    <row r="5" spans="1:6" ht="17.25" customHeight="1">
      <c r="A5" s="202"/>
      <c r="B5" s="203"/>
      <c r="C5" s="71"/>
      <c r="D5" s="71"/>
      <c r="E5" s="71"/>
      <c r="F5" s="71"/>
    </row>
    <row r="6" spans="1:6" ht="17.25" customHeight="1">
      <c r="A6" s="68" t="s">
        <v>55</v>
      </c>
      <c r="B6" s="69"/>
      <c r="C6" s="69"/>
      <c r="D6" s="69"/>
      <c r="E6" s="69"/>
      <c r="F6" s="69"/>
    </row>
    <row r="7" spans="1:6" ht="17.25" customHeight="1">
      <c r="A7" s="141"/>
      <c r="B7" s="135" t="s">
        <v>57</v>
      </c>
      <c r="C7" s="57">
        <v>28</v>
      </c>
      <c r="D7" s="57">
        <v>28</v>
      </c>
      <c r="E7" s="63">
        <v>107.69230769230769</v>
      </c>
      <c r="F7" s="63">
        <v>107.69230769230769</v>
      </c>
    </row>
    <row r="8" spans="1:6" ht="17.25" customHeight="1">
      <c r="A8" s="141"/>
      <c r="B8" s="273" t="s">
        <v>65</v>
      </c>
      <c r="C8" s="248">
        <v>28</v>
      </c>
      <c r="D8" s="248">
        <v>28</v>
      </c>
      <c r="E8" s="63">
        <v>107.69230769230769</v>
      </c>
      <c r="F8" s="63">
        <v>107.69230769230769</v>
      </c>
    </row>
    <row r="9" spans="1:6" ht="17.25" customHeight="1">
      <c r="A9" s="141"/>
      <c r="B9" s="273" t="s">
        <v>66</v>
      </c>
      <c r="C9" s="248"/>
      <c r="D9" s="248"/>
      <c r="E9" s="63"/>
      <c r="F9" s="63"/>
    </row>
    <row r="10" spans="1:6" ht="17.25" customHeight="1">
      <c r="A10" s="141"/>
      <c r="B10" s="273" t="s">
        <v>67</v>
      </c>
      <c r="C10" s="248"/>
      <c r="D10" s="248"/>
      <c r="E10" s="63"/>
      <c r="F10" s="63"/>
    </row>
    <row r="11" spans="1:6" ht="17.25" customHeight="1">
      <c r="A11" s="141"/>
      <c r="B11" s="135" t="s">
        <v>58</v>
      </c>
      <c r="C11" s="57">
        <v>25</v>
      </c>
      <c r="D11" s="57">
        <v>25</v>
      </c>
      <c r="E11" s="63">
        <v>96.15384615384616</v>
      </c>
      <c r="F11" s="63">
        <v>96.15384615384616</v>
      </c>
    </row>
    <row r="12" spans="1:6" ht="17.25" customHeight="1">
      <c r="A12" s="141"/>
      <c r="B12" s="273" t="s">
        <v>65</v>
      </c>
      <c r="C12" s="57">
        <v>25</v>
      </c>
      <c r="D12" s="57">
        <v>25</v>
      </c>
      <c r="E12" s="63">
        <v>96.15384615384616</v>
      </c>
      <c r="F12" s="63">
        <v>96.15384615384616</v>
      </c>
    </row>
    <row r="13" spans="1:6" ht="17.25" customHeight="1">
      <c r="A13" s="141"/>
      <c r="B13" s="273" t="s">
        <v>66</v>
      </c>
      <c r="C13" s="57"/>
      <c r="D13" s="57"/>
      <c r="E13" s="63"/>
      <c r="F13" s="63"/>
    </row>
    <row r="14" spans="1:6" ht="17.25" customHeight="1">
      <c r="A14" s="141"/>
      <c r="B14" s="273" t="s">
        <v>67</v>
      </c>
      <c r="C14" s="57"/>
      <c r="D14" s="57"/>
      <c r="E14" s="63"/>
      <c r="F14" s="63"/>
    </row>
    <row r="15" spans="1:6" ht="17.25" customHeight="1">
      <c r="A15" s="141"/>
      <c r="B15" s="135" t="s">
        <v>59</v>
      </c>
      <c r="C15" s="57">
        <v>16</v>
      </c>
      <c r="D15" s="57">
        <v>16</v>
      </c>
      <c r="E15" s="63">
        <v>114.28571428571428</v>
      </c>
      <c r="F15" s="63">
        <v>114.28571428571428</v>
      </c>
    </row>
    <row r="16" spans="1:6" ht="17.25" customHeight="1">
      <c r="A16" s="141"/>
      <c r="B16" s="273" t="s">
        <v>65</v>
      </c>
      <c r="C16" s="57">
        <v>16</v>
      </c>
      <c r="D16" s="57">
        <v>16</v>
      </c>
      <c r="E16" s="63">
        <v>114.28571428571428</v>
      </c>
      <c r="F16" s="63">
        <v>114.28571428571428</v>
      </c>
    </row>
    <row r="17" spans="1:6" ht="17.25" customHeight="1">
      <c r="A17" s="141"/>
      <c r="B17" s="273" t="s">
        <v>66</v>
      </c>
      <c r="C17" s="57"/>
      <c r="D17" s="57"/>
      <c r="E17" s="63"/>
      <c r="F17" s="63"/>
    </row>
    <row r="18" spans="1:6" ht="17.25" customHeight="1">
      <c r="A18" s="141"/>
      <c r="B18" s="273" t="s">
        <v>67</v>
      </c>
      <c r="C18" s="57"/>
      <c r="D18" s="57"/>
      <c r="E18" s="63"/>
      <c r="F18" s="63"/>
    </row>
    <row r="19" spans="1:6" ht="17.25" customHeight="1">
      <c r="A19" s="58" t="s">
        <v>56</v>
      </c>
      <c r="B19" s="57"/>
      <c r="C19" s="57"/>
      <c r="D19" s="57"/>
      <c r="E19" s="63"/>
      <c r="F19" s="63"/>
    </row>
    <row r="20" spans="1:6" ht="17.25" customHeight="1">
      <c r="A20" s="141"/>
      <c r="B20" s="135" t="s">
        <v>60</v>
      </c>
      <c r="C20" s="57">
        <v>6</v>
      </c>
      <c r="D20" s="57">
        <v>6</v>
      </c>
      <c r="E20" s="63">
        <v>150</v>
      </c>
      <c r="F20" s="63">
        <v>150</v>
      </c>
    </row>
    <row r="21" spans="1:6" ht="17.25" customHeight="1">
      <c r="A21" s="141"/>
      <c r="B21" s="135" t="s">
        <v>58</v>
      </c>
      <c r="C21" s="57">
        <v>0</v>
      </c>
      <c r="D21" s="57">
        <v>0</v>
      </c>
      <c r="E21" s="63"/>
      <c r="F21" s="63"/>
    </row>
    <row r="22" spans="1:6" ht="17.25" customHeight="1">
      <c r="A22" s="141"/>
      <c r="B22" s="135" t="s">
        <v>59</v>
      </c>
      <c r="C22" s="57">
        <v>0</v>
      </c>
      <c r="D22" s="57">
        <v>0</v>
      </c>
      <c r="E22" s="63"/>
      <c r="F22" s="63"/>
    </row>
    <row r="23" spans="1:6" ht="31.5">
      <c r="A23" s="141"/>
      <c r="B23" s="274" t="s">
        <v>61</v>
      </c>
      <c r="C23" s="57">
        <v>152</v>
      </c>
      <c r="D23" s="57">
        <v>152</v>
      </c>
      <c r="E23" s="63">
        <v>27.636363636363637</v>
      </c>
      <c r="F23" s="63">
        <v>27.636363636363637</v>
      </c>
    </row>
    <row r="24" spans="1:6" ht="16.5" customHeight="1">
      <c r="A24" s="142"/>
      <c r="B24" s="275"/>
      <c r="C24" s="64"/>
      <c r="D24" s="64"/>
      <c r="E24" s="64"/>
      <c r="F24" s="64"/>
    </row>
  </sheetData>
  <mergeCells count="3">
    <mergeCell ref="A1:F1"/>
    <mergeCell ref="A4:B4"/>
    <mergeCell ref="A5:B5"/>
  </mergeCells>
  <pageMargins left="0.55000000000000004" right="0.27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C15" sqref="C15"/>
    </sheetView>
  </sheetViews>
  <sheetFormatPr defaultColWidth="9.140625" defaultRowHeight="12.75"/>
  <cols>
    <col min="1" max="1" width="4.42578125" style="5" customWidth="1"/>
    <col min="2" max="2" width="38.5703125" style="5" customWidth="1"/>
    <col min="3" max="3" width="15.85546875" style="5" customWidth="1"/>
    <col min="4" max="4" width="16.42578125" style="5" customWidth="1"/>
    <col min="5" max="5" width="15.85546875" style="5" customWidth="1"/>
    <col min="6" max="6" width="16.140625" style="5" customWidth="1"/>
    <col min="7" max="16384" width="9.140625" style="5"/>
  </cols>
  <sheetData>
    <row r="1" spans="1:6" s="1" customFormat="1" ht="24" customHeight="1">
      <c r="A1" s="127" t="s">
        <v>275</v>
      </c>
      <c r="B1" s="127"/>
      <c r="C1" s="127"/>
      <c r="D1" s="127"/>
      <c r="E1" s="127"/>
      <c r="F1" s="127"/>
    </row>
    <row r="2" spans="1:6" s="1" customFormat="1" ht="11.25" customHeight="1">
      <c r="A2" s="112"/>
    </row>
    <row r="3" spans="1:6" ht="20.100000000000001" customHeight="1">
      <c r="A3" s="27"/>
      <c r="B3" s="27"/>
      <c r="C3" s="27"/>
      <c r="D3" s="27"/>
      <c r="E3" s="27"/>
      <c r="F3" s="27"/>
    </row>
    <row r="4" spans="1:6" ht="27.75" customHeight="1">
      <c r="A4" s="268"/>
      <c r="B4" s="268"/>
      <c r="C4" s="276" t="s">
        <v>234</v>
      </c>
      <c r="D4" s="276" t="s">
        <v>235</v>
      </c>
      <c r="E4" s="277" t="s">
        <v>81</v>
      </c>
      <c r="F4" s="277"/>
    </row>
    <row r="5" spans="1:6" ht="31.5" customHeight="1">
      <c r="A5" s="268"/>
      <c r="B5" s="268"/>
      <c r="C5" s="276"/>
      <c r="D5" s="276"/>
      <c r="E5" s="76" t="s">
        <v>82</v>
      </c>
      <c r="F5" s="186" t="s">
        <v>83</v>
      </c>
    </row>
    <row r="6" spans="1:6" ht="20.100000000000001" customHeight="1">
      <c r="A6" s="202"/>
      <c r="B6" s="203"/>
      <c r="C6" s="71"/>
      <c r="D6" s="71"/>
      <c r="E6" s="71"/>
      <c r="F6" s="71"/>
    </row>
    <row r="7" spans="1:6" ht="20.100000000000001" customHeight="1">
      <c r="A7" s="68" t="s">
        <v>84</v>
      </c>
      <c r="B7" s="69"/>
      <c r="C7" s="278">
        <v>455000</v>
      </c>
      <c r="D7" s="278">
        <v>703967</v>
      </c>
      <c r="E7" s="134">
        <v>154.71802197802197</v>
      </c>
      <c r="F7" s="69">
        <v>12</v>
      </c>
    </row>
    <row r="8" spans="1:6" ht="20.100000000000001" customHeight="1">
      <c r="A8" s="281" t="s">
        <v>250</v>
      </c>
      <c r="B8" s="281"/>
      <c r="C8" s="60"/>
      <c r="D8" s="60"/>
      <c r="E8" s="63"/>
      <c r="F8" s="57"/>
    </row>
    <row r="9" spans="1:6" ht="20.100000000000001" customHeight="1">
      <c r="A9" s="279"/>
      <c r="B9" s="135" t="s">
        <v>245</v>
      </c>
      <c r="C9" s="60">
        <v>105000</v>
      </c>
      <c r="D9" s="60">
        <v>57000</v>
      </c>
      <c r="E9" s="63">
        <v>54.285714285714285</v>
      </c>
      <c r="F9" s="57">
        <v>7</v>
      </c>
    </row>
    <row r="10" spans="1:6" ht="20.100000000000001" customHeight="1">
      <c r="A10" s="279"/>
      <c r="B10" s="135" t="s">
        <v>246</v>
      </c>
      <c r="C10" s="60">
        <v>100000</v>
      </c>
      <c r="D10" s="60">
        <v>80000</v>
      </c>
      <c r="E10" s="63">
        <v>80</v>
      </c>
      <c r="F10" s="57">
        <v>6</v>
      </c>
    </row>
    <row r="11" spans="1:6" ht="20.100000000000001" customHeight="1">
      <c r="A11" s="279"/>
      <c r="B11" s="135" t="s">
        <v>247</v>
      </c>
      <c r="C11" s="60">
        <v>50000</v>
      </c>
      <c r="D11" s="60">
        <v>140000</v>
      </c>
      <c r="E11" s="63">
        <v>280</v>
      </c>
      <c r="F11" s="57">
        <v>12</v>
      </c>
    </row>
    <row r="12" spans="1:6" ht="20.100000000000001" customHeight="1">
      <c r="A12" s="280"/>
      <c r="B12" s="235"/>
      <c r="C12" s="64"/>
      <c r="D12" s="64"/>
      <c r="E12" s="64"/>
      <c r="F12" s="64"/>
    </row>
    <row r="13" spans="1:6" ht="20.100000000000001" customHeight="1">
      <c r="A13" s="113"/>
    </row>
    <row r="14" spans="1:6" ht="20.100000000000001" customHeight="1">
      <c r="A14" s="113"/>
    </row>
    <row r="15" spans="1:6" ht="20.100000000000001" customHeight="1">
      <c r="A15" s="113"/>
    </row>
    <row r="16" spans="1:6" ht="20.100000000000001" customHeight="1"/>
    <row r="17" ht="20.100000000000001" customHeight="1"/>
    <row r="18" ht="20.100000000000001" customHeight="1"/>
  </sheetData>
  <mergeCells count="7">
    <mergeCell ref="C4:C5"/>
    <mergeCell ref="D4:D5"/>
    <mergeCell ref="E4:F4"/>
    <mergeCell ref="A8:B8"/>
    <mergeCell ref="A1:F1"/>
    <mergeCell ref="A4:B5"/>
    <mergeCell ref="A6:B6"/>
  </mergeCells>
  <pageMargins left="0.46" right="0.26" top="0.74803149606299213" bottom="0.74803149606299213" header="0.31496062992125984" footer="0.31496062992125984"/>
  <pageSetup paperSize="9" scale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J7" sqref="J7"/>
    </sheetView>
  </sheetViews>
  <sheetFormatPr defaultColWidth="9.140625" defaultRowHeight="12.75"/>
  <cols>
    <col min="1" max="1" width="4.42578125" style="5" customWidth="1"/>
    <col min="2" max="2" width="31.140625" style="5" customWidth="1"/>
    <col min="3" max="3" width="15.7109375" style="5" customWidth="1"/>
    <col min="4" max="4" width="15.85546875" style="5" customWidth="1"/>
    <col min="5" max="6" width="15.42578125" style="5" customWidth="1"/>
    <col min="7" max="16384" width="9.140625" style="5"/>
  </cols>
  <sheetData>
    <row r="1" spans="1:10" s="1" customFormat="1" ht="24" customHeight="1">
      <c r="A1" s="127" t="s">
        <v>276</v>
      </c>
      <c r="B1" s="127"/>
      <c r="C1" s="127"/>
      <c r="D1" s="127"/>
      <c r="E1" s="127"/>
      <c r="F1" s="127"/>
    </row>
    <row r="2" spans="1:10" s="1" customFormat="1" ht="9.75" customHeight="1">
      <c r="A2" s="112"/>
    </row>
    <row r="3" spans="1:10" ht="20.100000000000001" customHeight="1">
      <c r="A3" s="27"/>
      <c r="B3" s="27"/>
      <c r="C3" s="27"/>
      <c r="D3" s="27"/>
      <c r="E3" s="27"/>
    </row>
    <row r="4" spans="1:10" ht="27.75" customHeight="1">
      <c r="A4" s="268"/>
      <c r="B4" s="268"/>
      <c r="C4" s="276" t="s">
        <v>234</v>
      </c>
      <c r="D4" s="276" t="s">
        <v>235</v>
      </c>
      <c r="E4" s="277" t="s">
        <v>81</v>
      </c>
      <c r="F4" s="277"/>
    </row>
    <row r="5" spans="1:10" ht="31.5" customHeight="1">
      <c r="A5" s="268"/>
      <c r="B5" s="268"/>
      <c r="C5" s="276"/>
      <c r="D5" s="276"/>
      <c r="E5" s="76" t="s">
        <v>82</v>
      </c>
      <c r="F5" s="186" t="s">
        <v>83</v>
      </c>
    </row>
    <row r="6" spans="1:10" ht="20.100000000000001" customHeight="1">
      <c r="A6" s="68" t="s">
        <v>85</v>
      </c>
      <c r="B6" s="69"/>
      <c r="C6" s="278">
        <v>571600</v>
      </c>
      <c r="D6" s="278">
        <v>769800</v>
      </c>
      <c r="E6" s="134">
        <f>D6/C6*100</f>
        <v>134.6745976207138</v>
      </c>
      <c r="F6" s="69">
        <v>9</v>
      </c>
    </row>
    <row r="7" spans="1:10" ht="20.100000000000001" customHeight="1">
      <c r="A7" s="284" t="s">
        <v>251</v>
      </c>
      <c r="B7" s="284"/>
      <c r="C7" s="60"/>
      <c r="D7" s="60"/>
      <c r="E7" s="63"/>
      <c r="F7" s="57"/>
    </row>
    <row r="8" spans="1:10" ht="20.100000000000001" customHeight="1">
      <c r="A8" s="279"/>
      <c r="B8" s="135" t="s">
        <v>248</v>
      </c>
      <c r="C8" s="60">
        <v>50000</v>
      </c>
      <c r="D8" s="60">
        <v>250000</v>
      </c>
      <c r="E8" s="57">
        <f>D8/C8*100</f>
        <v>500</v>
      </c>
      <c r="F8" s="57">
        <v>9</v>
      </c>
    </row>
    <row r="9" spans="1:10" ht="20.100000000000001" customHeight="1">
      <c r="A9" s="279"/>
      <c r="B9" s="135" t="s">
        <v>249</v>
      </c>
      <c r="C9" s="60">
        <v>516600</v>
      </c>
      <c r="D9" s="60">
        <v>503800</v>
      </c>
      <c r="E9" s="233">
        <f>D9/C9*100</f>
        <v>97.522260936895094</v>
      </c>
      <c r="F9" s="57">
        <v>9</v>
      </c>
    </row>
    <row r="10" spans="1:10" ht="20.100000000000001" customHeight="1">
      <c r="A10" s="280"/>
      <c r="B10" s="235"/>
      <c r="C10" s="64"/>
      <c r="D10" s="64"/>
      <c r="E10" s="64"/>
      <c r="F10" s="64"/>
    </row>
    <row r="11" spans="1:10" ht="20.100000000000001" customHeight="1">
      <c r="H11" s="5">
        <v>587</v>
      </c>
      <c r="I11" s="5">
        <v>130</v>
      </c>
      <c r="J11" s="5">
        <f>H11+I11</f>
        <v>717</v>
      </c>
    </row>
  </sheetData>
  <mergeCells count="5">
    <mergeCell ref="C4:C5"/>
    <mergeCell ref="D4:D5"/>
    <mergeCell ref="E4:F4"/>
    <mergeCell ref="A1:F1"/>
    <mergeCell ref="A4:B5"/>
  </mergeCells>
  <pageMargins left="0.44" right="0.28999999999999998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topLeftCell="A4" workbookViewId="0">
      <selection activeCell="H26" sqref="H26"/>
    </sheetView>
  </sheetViews>
  <sheetFormatPr defaultColWidth="9.140625" defaultRowHeight="12.75"/>
  <cols>
    <col min="1" max="1" width="4.42578125" style="5" customWidth="1"/>
    <col min="2" max="2" width="39.85546875" style="5" customWidth="1"/>
    <col min="3" max="3" width="17.85546875" style="5" customWidth="1"/>
    <col min="4" max="4" width="17.42578125" style="5" customWidth="1"/>
    <col min="5" max="5" width="17" style="5" customWidth="1"/>
    <col min="6" max="16384" width="9.140625" style="5"/>
  </cols>
  <sheetData>
    <row r="1" spans="1:5" s="1" customFormat="1" ht="24" customHeight="1">
      <c r="A1" s="127" t="s">
        <v>277</v>
      </c>
      <c r="B1" s="127"/>
      <c r="C1" s="127"/>
      <c r="D1" s="127"/>
      <c r="E1" s="127"/>
    </row>
    <row r="2" spans="1:5" s="1" customFormat="1" ht="8.25" customHeight="1">
      <c r="A2" s="112"/>
    </row>
    <row r="3" spans="1:5" ht="20.100000000000001" customHeight="1">
      <c r="A3" s="27"/>
      <c r="B3" s="27"/>
      <c r="C3" s="27"/>
      <c r="D3" s="27"/>
      <c r="E3" s="27"/>
    </row>
    <row r="4" spans="1:5" ht="69.75" customHeight="1">
      <c r="A4" s="268"/>
      <c r="B4" s="268"/>
      <c r="C4" s="186" t="s">
        <v>86</v>
      </c>
      <c r="D4" s="186" t="s">
        <v>87</v>
      </c>
      <c r="E4" s="186" t="s">
        <v>88</v>
      </c>
    </row>
    <row r="5" spans="1:5" ht="20.100000000000001" customHeight="1">
      <c r="A5" s="68" t="s">
        <v>0</v>
      </c>
      <c r="B5" s="69"/>
      <c r="C5" s="68">
        <v>8</v>
      </c>
      <c r="D5" s="68">
        <v>4</v>
      </c>
      <c r="E5" s="69">
        <v>4</v>
      </c>
    </row>
    <row r="6" spans="1:5" ht="20.100000000000001" customHeight="1">
      <c r="A6" s="285" t="s">
        <v>220</v>
      </c>
      <c r="B6" s="57"/>
      <c r="C6" s="285"/>
      <c r="D6" s="58"/>
      <c r="E6" s="57"/>
    </row>
    <row r="7" spans="1:5" ht="20.100000000000001" customHeight="1">
      <c r="A7" s="286"/>
      <c r="B7" s="135" t="s">
        <v>221</v>
      </c>
      <c r="C7" s="57"/>
      <c r="D7" s="57"/>
      <c r="E7" s="57"/>
    </row>
    <row r="8" spans="1:5" ht="20.100000000000001" customHeight="1">
      <c r="A8" s="286"/>
      <c r="B8" s="135" t="s">
        <v>222</v>
      </c>
      <c r="C8" s="57">
        <v>8</v>
      </c>
      <c r="D8" s="57">
        <v>4</v>
      </c>
      <c r="E8" s="57">
        <v>4</v>
      </c>
    </row>
    <row r="9" spans="1:5" ht="20.100000000000001" customHeight="1">
      <c r="A9" s="286"/>
      <c r="B9" s="135" t="s">
        <v>223</v>
      </c>
      <c r="C9" s="57"/>
      <c r="D9" s="57"/>
      <c r="E9" s="57"/>
    </row>
    <row r="10" spans="1:5" ht="20.100000000000001" customHeight="1">
      <c r="A10" s="285" t="s">
        <v>89</v>
      </c>
      <c r="B10" s="57"/>
      <c r="C10" s="57"/>
      <c r="D10" s="57"/>
      <c r="E10" s="57"/>
    </row>
    <row r="11" spans="1:5" ht="20.100000000000001" customHeight="1">
      <c r="A11" s="286"/>
      <c r="B11" s="135" t="s">
        <v>224</v>
      </c>
      <c r="C11" s="57">
        <v>5</v>
      </c>
      <c r="D11" s="57">
        <v>2</v>
      </c>
      <c r="E11" s="57">
        <v>2</v>
      </c>
    </row>
    <row r="12" spans="1:5" ht="20.100000000000001" customHeight="1">
      <c r="A12" s="286"/>
      <c r="B12" s="135" t="s">
        <v>225</v>
      </c>
      <c r="C12" s="57">
        <v>1</v>
      </c>
      <c r="D12" s="57">
        <v>1</v>
      </c>
      <c r="E12" s="57">
        <v>1</v>
      </c>
    </row>
    <row r="13" spans="1:5" ht="20.100000000000001" customHeight="1">
      <c r="A13" s="286"/>
      <c r="B13" s="135" t="s">
        <v>226</v>
      </c>
      <c r="C13" s="57">
        <v>1</v>
      </c>
      <c r="D13" s="57">
        <v>1</v>
      </c>
      <c r="E13" s="57">
        <v>1</v>
      </c>
    </row>
    <row r="14" spans="1:5" ht="20.100000000000001" customHeight="1">
      <c r="A14" s="286"/>
      <c r="B14" s="135" t="s">
        <v>227</v>
      </c>
      <c r="C14" s="57"/>
      <c r="D14" s="57"/>
      <c r="E14" s="57"/>
    </row>
    <row r="15" spans="1:5" ht="20.100000000000001" customHeight="1">
      <c r="A15" s="286"/>
      <c r="B15" s="135" t="s">
        <v>228</v>
      </c>
      <c r="C15" s="57"/>
      <c r="D15" s="57"/>
      <c r="E15" s="57"/>
    </row>
    <row r="16" spans="1:5" ht="19.5" customHeight="1">
      <c r="A16" s="141"/>
      <c r="B16" s="135" t="s">
        <v>229</v>
      </c>
      <c r="C16" s="57"/>
      <c r="D16" s="57"/>
      <c r="E16" s="57"/>
    </row>
    <row r="17" spans="1:5" ht="19.5" customHeight="1">
      <c r="A17" s="141"/>
      <c r="B17" s="135" t="s">
        <v>230</v>
      </c>
      <c r="C17" s="57">
        <v>1</v>
      </c>
      <c r="D17" s="57"/>
      <c r="E17" s="57"/>
    </row>
    <row r="18" spans="1:5" ht="19.5" customHeight="1">
      <c r="A18" s="141"/>
      <c r="B18" s="135" t="s">
        <v>231</v>
      </c>
      <c r="C18" s="57"/>
      <c r="D18" s="57"/>
      <c r="E18" s="57"/>
    </row>
    <row r="19" spans="1:5" ht="15.75">
      <c r="A19" s="142"/>
      <c r="B19" s="235"/>
      <c r="C19" s="64"/>
      <c r="D19" s="64"/>
      <c r="E19" s="64"/>
    </row>
  </sheetData>
  <mergeCells count="2">
    <mergeCell ref="A1:E1"/>
    <mergeCell ref="A4:B4"/>
  </mergeCells>
  <pageMargins left="0.55000000000000004" right="0.28000000000000003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9"/>
  <sheetViews>
    <sheetView topLeftCell="A4" workbookViewId="0">
      <selection activeCell="C8" sqref="C8:E8"/>
    </sheetView>
  </sheetViews>
  <sheetFormatPr defaultColWidth="9.140625" defaultRowHeight="12.75"/>
  <cols>
    <col min="1" max="1" width="4.42578125" style="5" customWidth="1"/>
    <col min="2" max="2" width="37.7109375" style="5" customWidth="1"/>
    <col min="3" max="3" width="19.28515625" style="5" customWidth="1"/>
    <col min="4" max="4" width="20" style="5" customWidth="1"/>
    <col min="5" max="5" width="19.28515625" style="5" customWidth="1"/>
    <col min="6" max="16384" width="9.140625" style="5"/>
  </cols>
  <sheetData>
    <row r="1" spans="1:7" s="1" customFormat="1" ht="39.75" customHeight="1">
      <c r="A1" s="129" t="s">
        <v>278</v>
      </c>
      <c r="B1" s="129"/>
      <c r="C1" s="129"/>
      <c r="D1" s="129"/>
      <c r="E1" s="129"/>
      <c r="F1" s="115"/>
    </row>
    <row r="2" spans="1:7" s="1" customFormat="1" ht="9.75" customHeight="1">
      <c r="A2" s="112"/>
    </row>
    <row r="3" spans="1:7" ht="20.100000000000001" customHeight="1">
      <c r="A3" s="27"/>
      <c r="B3" s="27"/>
      <c r="C3" s="27"/>
      <c r="D3" s="27"/>
      <c r="E3" s="27"/>
    </row>
    <row r="4" spans="1:7" ht="69.75" customHeight="1">
      <c r="A4" s="130"/>
      <c r="B4" s="131"/>
      <c r="C4" s="106" t="s">
        <v>232</v>
      </c>
      <c r="D4" s="106" t="s">
        <v>233</v>
      </c>
      <c r="E4" s="106" t="s">
        <v>90</v>
      </c>
    </row>
    <row r="5" spans="1:7" ht="20.100000000000001" customHeight="1">
      <c r="A5" s="100" t="s">
        <v>0</v>
      </c>
      <c r="B5" s="93"/>
      <c r="C5" s="100">
        <v>40.6</v>
      </c>
      <c r="D5" s="100">
        <v>32.9</v>
      </c>
      <c r="E5" s="100">
        <v>32.9</v>
      </c>
    </row>
    <row r="6" spans="1:7" ht="20.100000000000001" customHeight="1">
      <c r="A6" s="114" t="s">
        <v>220</v>
      </c>
      <c r="B6" s="83"/>
      <c r="C6" s="114"/>
      <c r="D6" s="99"/>
      <c r="E6" s="83"/>
    </row>
    <row r="7" spans="1:7" ht="20.100000000000001" customHeight="1">
      <c r="A7" s="287"/>
      <c r="B7" s="282" t="s">
        <v>221</v>
      </c>
      <c r="C7" s="83"/>
      <c r="D7" s="83"/>
      <c r="E7" s="83"/>
    </row>
    <row r="8" spans="1:7" ht="20.100000000000001" customHeight="1">
      <c r="A8" s="287"/>
      <c r="B8" s="282" t="s">
        <v>222</v>
      </c>
      <c r="C8" s="83">
        <v>40.6</v>
      </c>
      <c r="D8" s="83">
        <v>32.9</v>
      </c>
      <c r="E8" s="83">
        <v>32.9</v>
      </c>
    </row>
    <row r="9" spans="1:7" ht="20.100000000000001" customHeight="1">
      <c r="A9" s="287"/>
      <c r="B9" s="282" t="s">
        <v>223</v>
      </c>
      <c r="C9" s="83"/>
      <c r="D9" s="83"/>
      <c r="E9" s="83"/>
      <c r="G9" s="5" t="s">
        <v>279</v>
      </c>
    </row>
    <row r="10" spans="1:7" ht="20.100000000000001" customHeight="1">
      <c r="A10" s="114" t="s">
        <v>89</v>
      </c>
      <c r="B10" s="83"/>
      <c r="C10" s="83"/>
      <c r="D10" s="83"/>
      <c r="E10" s="83"/>
    </row>
    <row r="11" spans="1:7" ht="20.100000000000001" customHeight="1">
      <c r="A11" s="287"/>
      <c r="B11" s="282" t="s">
        <v>224</v>
      </c>
      <c r="C11" s="83">
        <v>13.4</v>
      </c>
      <c r="D11" s="83">
        <v>13.6</v>
      </c>
      <c r="E11" s="83">
        <v>13.6</v>
      </c>
    </row>
    <row r="12" spans="1:7" ht="20.100000000000001" customHeight="1">
      <c r="A12" s="287"/>
      <c r="B12" s="282" t="s">
        <v>225</v>
      </c>
      <c r="C12" s="83">
        <v>0.2</v>
      </c>
      <c r="D12" s="83">
        <v>9</v>
      </c>
      <c r="E12" s="83">
        <v>9</v>
      </c>
    </row>
    <row r="13" spans="1:7" ht="20.100000000000001" customHeight="1">
      <c r="A13" s="287"/>
      <c r="B13" s="282" t="s">
        <v>226</v>
      </c>
      <c r="C13" s="83">
        <v>20</v>
      </c>
      <c r="D13" s="83">
        <v>10.3</v>
      </c>
      <c r="E13" s="83">
        <v>10.3</v>
      </c>
    </row>
    <row r="14" spans="1:7" ht="20.100000000000001" customHeight="1">
      <c r="A14" s="287"/>
      <c r="B14" s="282" t="s">
        <v>227</v>
      </c>
      <c r="C14" s="83"/>
      <c r="D14" s="83"/>
      <c r="E14" s="83"/>
    </row>
    <row r="15" spans="1:7" ht="20.100000000000001" customHeight="1">
      <c r="A15" s="287"/>
      <c r="B15" s="282" t="s">
        <v>228</v>
      </c>
      <c r="C15" s="83"/>
      <c r="D15" s="83"/>
      <c r="E15" s="83"/>
    </row>
    <row r="16" spans="1:7" ht="19.5" customHeight="1">
      <c r="A16" s="229"/>
      <c r="B16" s="282" t="s">
        <v>229</v>
      </c>
      <c r="C16" s="83"/>
      <c r="D16" s="83"/>
      <c r="E16" s="83"/>
    </row>
    <row r="17" spans="1:5" ht="19.5" customHeight="1">
      <c r="A17" s="229"/>
      <c r="B17" s="282" t="s">
        <v>230</v>
      </c>
      <c r="C17" s="83">
        <v>7</v>
      </c>
      <c r="D17" s="83"/>
      <c r="E17" s="83"/>
    </row>
    <row r="18" spans="1:5" ht="19.5" customHeight="1">
      <c r="A18" s="229"/>
      <c r="B18" s="282" t="s">
        <v>231</v>
      </c>
      <c r="C18" s="83"/>
      <c r="D18" s="83"/>
      <c r="E18" s="83"/>
    </row>
    <row r="19" spans="1:5" ht="15">
      <c r="A19" s="288"/>
      <c r="B19" s="283"/>
      <c r="C19" s="111"/>
      <c r="D19" s="111"/>
      <c r="E19" s="111"/>
    </row>
  </sheetData>
  <mergeCells count="2">
    <mergeCell ref="A1:E1"/>
    <mergeCell ref="A4:B4"/>
  </mergeCells>
  <pageMargins left="0.48" right="0.31" top="0.45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workbookViewId="0">
      <selection activeCell="I10" sqref="I10"/>
    </sheetView>
  </sheetViews>
  <sheetFormatPr defaultColWidth="9.140625" defaultRowHeight="12.75"/>
  <cols>
    <col min="1" max="1" width="3.28515625" style="5" customWidth="1"/>
    <col min="2" max="2" width="42" style="5" customWidth="1"/>
    <col min="3" max="4" width="12.42578125" style="5" customWidth="1"/>
    <col min="5" max="5" width="11.85546875" style="5" customWidth="1"/>
    <col min="6" max="6" width="13" style="5" customWidth="1"/>
    <col min="7" max="16384" width="9.140625" style="5"/>
  </cols>
  <sheetData>
    <row r="1" spans="1:6" s="1" customFormat="1" ht="24" customHeight="1">
      <c r="A1" s="127" t="s">
        <v>256</v>
      </c>
      <c r="B1" s="127"/>
      <c r="C1" s="127"/>
      <c r="D1" s="127"/>
      <c r="E1" s="127"/>
      <c r="F1" s="127"/>
    </row>
    <row r="2" spans="1:6" s="1" customFormat="1" ht="19.5" customHeight="1"/>
    <row r="3" spans="1:6" ht="20.100000000000001" customHeight="1">
      <c r="A3" s="27"/>
      <c r="B3" s="27"/>
      <c r="C3" s="27"/>
      <c r="D3" s="27"/>
      <c r="E3" s="27"/>
      <c r="F3" s="28" t="s">
        <v>9</v>
      </c>
    </row>
    <row r="4" spans="1:6" ht="67.5" customHeight="1">
      <c r="A4" s="202"/>
      <c r="B4" s="203"/>
      <c r="C4" s="76" t="s">
        <v>121</v>
      </c>
      <c r="D4" s="76" t="s">
        <v>141</v>
      </c>
      <c r="E4" s="76" t="s">
        <v>142</v>
      </c>
      <c r="F4" s="76" t="s">
        <v>120</v>
      </c>
    </row>
    <row r="5" spans="1:6" ht="20.100000000000001" customHeight="1">
      <c r="A5" s="204" t="s">
        <v>44</v>
      </c>
      <c r="B5" s="204"/>
      <c r="C5" s="205">
        <v>110.28</v>
      </c>
      <c r="D5" s="206">
        <v>103.86</v>
      </c>
      <c r="E5" s="206">
        <v>109.39</v>
      </c>
      <c r="F5" s="206">
        <v>109.39</v>
      </c>
    </row>
    <row r="6" spans="1:6" ht="20.100000000000001" customHeight="1">
      <c r="A6" s="207" t="s">
        <v>38</v>
      </c>
      <c r="B6" s="62"/>
      <c r="C6" s="208">
        <v>103.64</v>
      </c>
      <c r="D6" s="209">
        <v>101.44</v>
      </c>
      <c r="E6" s="209">
        <v>101.59</v>
      </c>
      <c r="F6" s="209">
        <v>101.59</v>
      </c>
    </row>
    <row r="7" spans="1:6" ht="20.100000000000001" customHeight="1">
      <c r="A7" s="210"/>
      <c r="B7" s="137" t="s">
        <v>122</v>
      </c>
      <c r="C7" s="211">
        <v>103.64</v>
      </c>
      <c r="D7" s="63">
        <v>101.44</v>
      </c>
      <c r="E7" s="63">
        <v>101.59</v>
      </c>
      <c r="F7" s="63">
        <v>101.59</v>
      </c>
    </row>
    <row r="8" spans="1:6" s="6" customFormat="1" ht="20.100000000000001" customHeight="1">
      <c r="A8" s="212" t="s">
        <v>27</v>
      </c>
      <c r="B8" s="213"/>
      <c r="C8" s="208">
        <v>110.88</v>
      </c>
      <c r="D8" s="209">
        <v>104.11</v>
      </c>
      <c r="E8" s="209">
        <v>110.72</v>
      </c>
      <c r="F8" s="209">
        <v>110.72</v>
      </c>
    </row>
    <row r="9" spans="1:6" ht="20.100000000000001" customHeight="1">
      <c r="A9" s="214"/>
      <c r="B9" s="137" t="s">
        <v>123</v>
      </c>
      <c r="C9" s="211">
        <v>111.78</v>
      </c>
      <c r="D9" s="63">
        <v>107.63</v>
      </c>
      <c r="E9" s="63">
        <v>116</v>
      </c>
      <c r="F9" s="63">
        <v>116</v>
      </c>
    </row>
    <row r="10" spans="1:6" ht="20.100000000000001" customHeight="1">
      <c r="A10" s="214"/>
      <c r="B10" s="137" t="s">
        <v>124</v>
      </c>
      <c r="C10" s="211">
        <v>132.66999999999999</v>
      </c>
      <c r="D10" s="63">
        <v>41.94</v>
      </c>
      <c r="E10" s="63">
        <v>89.69</v>
      </c>
      <c r="F10" s="63">
        <v>89.69</v>
      </c>
    </row>
    <row r="11" spans="1:6" ht="20.100000000000001" customHeight="1">
      <c r="A11" s="214"/>
      <c r="B11" s="137" t="s">
        <v>125</v>
      </c>
      <c r="C11" s="211">
        <v>105.98</v>
      </c>
      <c r="D11" s="63">
        <v>103.62</v>
      </c>
      <c r="E11" s="63">
        <v>106.39</v>
      </c>
      <c r="F11" s="63">
        <v>106.39</v>
      </c>
    </row>
    <row r="12" spans="1:6" ht="20.100000000000001" customHeight="1">
      <c r="A12" s="214"/>
      <c r="B12" s="137" t="s">
        <v>126</v>
      </c>
      <c r="C12" s="211">
        <v>110.33</v>
      </c>
      <c r="D12" s="63">
        <v>102.06</v>
      </c>
      <c r="E12" s="63">
        <v>118.16</v>
      </c>
      <c r="F12" s="63">
        <v>118.16</v>
      </c>
    </row>
    <row r="13" spans="1:6" ht="20.100000000000001" customHeight="1">
      <c r="A13" s="214"/>
      <c r="B13" s="137" t="s">
        <v>127</v>
      </c>
      <c r="C13" s="211">
        <v>109.2</v>
      </c>
      <c r="D13" s="63">
        <v>102.52</v>
      </c>
      <c r="E13" s="63">
        <v>106.19</v>
      </c>
      <c r="F13" s="63">
        <v>106.19</v>
      </c>
    </row>
    <row r="14" spans="1:6" ht="47.25">
      <c r="A14" s="214"/>
      <c r="B14" s="215" t="s">
        <v>128</v>
      </c>
      <c r="C14" s="211">
        <v>108.6</v>
      </c>
      <c r="D14" s="63">
        <v>101.69</v>
      </c>
      <c r="E14" s="63">
        <v>110.05</v>
      </c>
      <c r="F14" s="63">
        <v>110.05</v>
      </c>
    </row>
    <row r="15" spans="1:6" ht="20.100000000000001" customHeight="1">
      <c r="A15" s="214"/>
      <c r="B15" s="137" t="s">
        <v>129</v>
      </c>
      <c r="C15" s="211">
        <v>112.38</v>
      </c>
      <c r="D15" s="63">
        <v>101.73</v>
      </c>
      <c r="E15" s="63">
        <v>117.34</v>
      </c>
      <c r="F15" s="63">
        <v>117.34</v>
      </c>
    </row>
    <row r="16" spans="1:6" ht="20.100000000000001" customHeight="1">
      <c r="A16" s="214"/>
      <c r="B16" s="137" t="s">
        <v>130</v>
      </c>
      <c r="C16" s="211">
        <v>106.65</v>
      </c>
      <c r="D16" s="63">
        <v>109.56</v>
      </c>
      <c r="E16" s="63">
        <v>113.11</v>
      </c>
      <c r="F16" s="63">
        <v>113.11</v>
      </c>
    </row>
    <row r="17" spans="1:6" ht="20.100000000000001" customHeight="1">
      <c r="A17" s="214"/>
      <c r="B17" s="137" t="s">
        <v>131</v>
      </c>
      <c r="C17" s="211">
        <v>109.42</v>
      </c>
      <c r="D17" s="63">
        <v>103.25</v>
      </c>
      <c r="E17" s="63">
        <v>143</v>
      </c>
      <c r="F17" s="63">
        <v>143</v>
      </c>
    </row>
    <row r="18" spans="1:6" ht="20.100000000000001" customHeight="1">
      <c r="A18" s="214"/>
      <c r="B18" s="137" t="s">
        <v>132</v>
      </c>
      <c r="C18" s="211">
        <v>107.45</v>
      </c>
      <c r="D18" s="63">
        <v>105.47</v>
      </c>
      <c r="E18" s="63">
        <v>122.01</v>
      </c>
      <c r="F18" s="63">
        <v>122.01</v>
      </c>
    </row>
    <row r="19" spans="1:6" ht="20.100000000000001" customHeight="1">
      <c r="A19" s="214"/>
      <c r="B19" s="137" t="s">
        <v>133</v>
      </c>
      <c r="C19" s="211">
        <v>111.33</v>
      </c>
      <c r="D19" s="63">
        <v>87</v>
      </c>
      <c r="E19" s="63">
        <v>107.34</v>
      </c>
      <c r="F19" s="63">
        <v>107.34</v>
      </c>
    </row>
    <row r="20" spans="1:6" ht="20.100000000000001" customHeight="1">
      <c r="A20" s="214"/>
      <c r="B20" s="137" t="s">
        <v>134</v>
      </c>
      <c r="C20" s="211">
        <v>127.04</v>
      </c>
      <c r="D20" s="63">
        <v>106.63</v>
      </c>
      <c r="E20" s="63">
        <v>112.07</v>
      </c>
      <c r="F20" s="63">
        <v>112.07</v>
      </c>
    </row>
    <row r="21" spans="1:6" ht="31.5">
      <c r="A21" s="214"/>
      <c r="B21" s="215" t="s">
        <v>135</v>
      </c>
      <c r="C21" s="211">
        <v>104.6</v>
      </c>
      <c r="D21" s="63">
        <v>96.87</v>
      </c>
      <c r="E21" s="63">
        <v>136.68</v>
      </c>
      <c r="F21" s="63">
        <v>136.68</v>
      </c>
    </row>
    <row r="22" spans="1:6" ht="31.5">
      <c r="A22" s="214"/>
      <c r="B22" s="215" t="s">
        <v>136</v>
      </c>
      <c r="C22" s="211">
        <v>116.43</v>
      </c>
      <c r="D22" s="63">
        <v>103.87</v>
      </c>
      <c r="E22" s="63">
        <v>107.33</v>
      </c>
      <c r="F22" s="63">
        <v>107.33</v>
      </c>
    </row>
    <row r="23" spans="1:6" ht="31.5">
      <c r="A23" s="214"/>
      <c r="B23" s="215" t="s">
        <v>137</v>
      </c>
      <c r="C23" s="211">
        <v>119.32</v>
      </c>
      <c r="D23" s="63">
        <v>100</v>
      </c>
      <c r="E23" s="63">
        <v>106.25</v>
      </c>
      <c r="F23" s="63">
        <v>106.25</v>
      </c>
    </row>
    <row r="24" spans="1:6" ht="20.100000000000001" customHeight="1">
      <c r="A24" s="214"/>
      <c r="B24" s="137" t="s">
        <v>138</v>
      </c>
      <c r="C24" s="211">
        <v>109.48</v>
      </c>
      <c r="D24" s="63">
        <v>101.64</v>
      </c>
      <c r="E24" s="63">
        <v>135.72999999999999</v>
      </c>
      <c r="F24" s="63">
        <v>135.72999999999999</v>
      </c>
    </row>
    <row r="25" spans="1:6" ht="20.100000000000001" customHeight="1">
      <c r="A25" s="214"/>
      <c r="B25" s="137" t="s">
        <v>139</v>
      </c>
      <c r="C25" s="211">
        <v>110.32</v>
      </c>
      <c r="D25" s="63">
        <v>104.04</v>
      </c>
      <c r="E25" s="63">
        <v>114.79</v>
      </c>
      <c r="F25" s="63">
        <v>114.79</v>
      </c>
    </row>
    <row r="26" spans="1:6" ht="20.100000000000001" customHeight="1">
      <c r="A26" s="214"/>
      <c r="B26" s="137" t="s">
        <v>140</v>
      </c>
      <c r="C26" s="211">
        <v>109.32</v>
      </c>
      <c r="D26" s="63">
        <v>123.2</v>
      </c>
      <c r="E26" s="63">
        <v>123.85</v>
      </c>
      <c r="F26" s="63">
        <v>123.85</v>
      </c>
    </row>
    <row r="27" spans="1:6" ht="31.5" customHeight="1">
      <c r="A27" s="216" t="s">
        <v>143</v>
      </c>
      <c r="B27" s="217"/>
      <c r="C27" s="208">
        <v>106.91</v>
      </c>
      <c r="D27" s="209">
        <v>102.22</v>
      </c>
      <c r="E27" s="209">
        <v>105.07</v>
      </c>
      <c r="F27" s="209">
        <v>105.07</v>
      </c>
    </row>
    <row r="28" spans="1:6" ht="28.5" customHeight="1">
      <c r="A28" s="216" t="s">
        <v>146</v>
      </c>
      <c r="B28" s="218"/>
      <c r="C28" s="208">
        <v>104.04</v>
      </c>
      <c r="D28" s="209">
        <v>100.99</v>
      </c>
      <c r="E28" s="209">
        <v>103.65</v>
      </c>
      <c r="F28" s="209">
        <v>103.65</v>
      </c>
    </row>
    <row r="29" spans="1:6" ht="20.100000000000001" customHeight="1">
      <c r="A29" s="141"/>
      <c r="B29" s="137" t="s">
        <v>144</v>
      </c>
      <c r="C29" s="211">
        <v>104.66</v>
      </c>
      <c r="D29" s="63">
        <v>101.18</v>
      </c>
      <c r="E29" s="63">
        <v>104.88</v>
      </c>
      <c r="F29" s="63">
        <v>104.88</v>
      </c>
    </row>
    <row r="30" spans="1:6" ht="31.5">
      <c r="A30" s="142"/>
      <c r="B30" s="219" t="s">
        <v>145</v>
      </c>
      <c r="C30" s="220">
        <v>103.63</v>
      </c>
      <c r="D30" s="66">
        <v>100.86</v>
      </c>
      <c r="E30" s="66">
        <v>102.76</v>
      </c>
      <c r="F30" s="66">
        <v>102.76</v>
      </c>
    </row>
    <row r="31" spans="1:6" ht="20.100000000000001" customHeight="1">
      <c r="A31" s="31"/>
      <c r="B31" s="29"/>
      <c r="C31" s="29"/>
    </row>
    <row r="32" spans="1:6" ht="20.100000000000001" customHeight="1">
      <c r="A32" s="31"/>
      <c r="B32" s="29"/>
      <c r="C32" s="29"/>
    </row>
    <row r="33" spans="1:3" ht="20.100000000000001" customHeight="1">
      <c r="A33" s="31"/>
      <c r="B33" s="29"/>
      <c r="C33" s="29"/>
    </row>
    <row r="34" spans="1:3" ht="20.100000000000001" customHeight="1">
      <c r="A34" s="31"/>
      <c r="B34" s="29"/>
      <c r="C34" s="29"/>
    </row>
    <row r="35" spans="1:3" ht="20.100000000000001" customHeight="1">
      <c r="A35" s="31"/>
      <c r="B35" s="29"/>
      <c r="C35" s="29"/>
    </row>
    <row r="36" spans="1:3" ht="20.100000000000001" customHeight="1">
      <c r="A36" s="31"/>
      <c r="B36" s="29"/>
      <c r="C36" s="29"/>
    </row>
    <row r="37" spans="1:3" ht="20.100000000000001" customHeight="1">
      <c r="A37" s="31"/>
      <c r="B37" s="29"/>
      <c r="C37" s="29"/>
    </row>
    <row r="38" spans="1:3" ht="20.100000000000001" customHeight="1">
      <c r="A38" s="31"/>
      <c r="B38" s="29"/>
      <c r="C38" s="29"/>
    </row>
    <row r="39" spans="1:3" ht="20.100000000000001" customHeight="1">
      <c r="A39" s="31"/>
      <c r="B39" s="29"/>
      <c r="C39" s="29"/>
    </row>
    <row r="40" spans="1:3" ht="20.100000000000001" customHeight="1">
      <c r="A40" s="31"/>
      <c r="B40" s="29"/>
      <c r="C40" s="29"/>
    </row>
    <row r="41" spans="1:3" ht="20.100000000000001" customHeight="1">
      <c r="A41" s="31"/>
      <c r="B41" s="29"/>
      <c r="C41" s="29"/>
    </row>
    <row r="42" spans="1:3" ht="20.100000000000001" customHeight="1">
      <c r="A42" s="31"/>
      <c r="B42" s="29"/>
      <c r="C42" s="29"/>
    </row>
    <row r="43" spans="1:3" ht="20.100000000000001" customHeight="1">
      <c r="A43" s="31"/>
      <c r="B43" s="29"/>
      <c r="C43" s="29"/>
    </row>
    <row r="44" spans="1:3" ht="20.100000000000001" customHeight="1">
      <c r="B44" s="33" t="s">
        <v>8</v>
      </c>
      <c r="C44" s="33"/>
    </row>
    <row r="45" spans="1:3" ht="23.1" customHeight="1">
      <c r="A45" s="33"/>
      <c r="B45" s="33"/>
      <c r="C45" s="33"/>
    </row>
    <row r="46" spans="1:3" ht="23.1" customHeight="1"/>
    <row r="47" spans="1:3" ht="23.1" customHeight="1"/>
  </sheetData>
  <mergeCells count="4">
    <mergeCell ref="A27:B27"/>
    <mergeCell ref="A28:B28"/>
    <mergeCell ref="A1:F1"/>
    <mergeCell ref="A4:B4"/>
  </mergeCells>
  <phoneticPr fontId="2" type="noConversion"/>
  <pageMargins left="0.55000000000000004" right="0.27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topLeftCell="A40" workbookViewId="0">
      <selection activeCell="K9" sqref="K9"/>
    </sheetView>
  </sheetViews>
  <sheetFormatPr defaultColWidth="9.140625" defaultRowHeight="12.75"/>
  <cols>
    <col min="1" max="1" width="42.28515625" style="5" customWidth="1"/>
    <col min="2" max="2" width="9.42578125" style="5" customWidth="1"/>
    <col min="3" max="3" width="11.28515625" style="5" customWidth="1"/>
    <col min="4" max="4" width="10.7109375" style="5" customWidth="1"/>
    <col min="5" max="5" width="10.85546875" style="5" customWidth="1"/>
    <col min="6" max="6" width="11.28515625" style="5" customWidth="1"/>
    <col min="7" max="7" width="13.85546875" style="5" customWidth="1"/>
    <col min="8" max="16384" width="9.140625" style="5"/>
  </cols>
  <sheetData>
    <row r="1" spans="1:7" s="1" customFormat="1" ht="24" customHeight="1">
      <c r="A1" s="127" t="s">
        <v>257</v>
      </c>
      <c r="B1" s="127"/>
      <c r="C1" s="127"/>
      <c r="D1" s="127"/>
      <c r="E1" s="127"/>
      <c r="F1" s="127"/>
      <c r="G1" s="127"/>
    </row>
    <row r="2" spans="1:7" ht="20.100000000000001" customHeight="1">
      <c r="A2" s="27"/>
      <c r="B2" s="27"/>
      <c r="C2" s="27"/>
      <c r="D2" s="27"/>
      <c r="E2" s="27"/>
      <c r="F2" s="27"/>
      <c r="G2" s="27"/>
    </row>
    <row r="3" spans="1:7" ht="96" customHeight="1">
      <c r="A3" s="71"/>
      <c r="B3" s="186" t="s">
        <v>45</v>
      </c>
      <c r="C3" s="186" t="s">
        <v>121</v>
      </c>
      <c r="D3" s="186" t="s">
        <v>147</v>
      </c>
      <c r="E3" s="186" t="s">
        <v>73</v>
      </c>
      <c r="F3" s="186" t="s">
        <v>148</v>
      </c>
      <c r="G3" s="186" t="s">
        <v>74</v>
      </c>
    </row>
    <row r="4" spans="1:7" ht="20.100000000000001" customHeight="1">
      <c r="A4" s="188" t="s">
        <v>30</v>
      </c>
      <c r="B4" s="189"/>
      <c r="C4" s="189"/>
      <c r="D4" s="189"/>
      <c r="E4" s="189"/>
      <c r="F4" s="189"/>
      <c r="G4" s="189"/>
    </row>
    <row r="5" spans="1:7" ht="20.100000000000001" customHeight="1">
      <c r="A5" s="190" t="s">
        <v>149</v>
      </c>
      <c r="B5" s="191" t="s">
        <v>186</v>
      </c>
      <c r="C5" s="192">
        <v>4468505.9293236705</v>
      </c>
      <c r="D5" s="192">
        <v>195541</v>
      </c>
      <c r="E5" s="192">
        <v>195541</v>
      </c>
      <c r="F5" s="193">
        <v>101.593461974085</v>
      </c>
      <c r="G5" s="193">
        <v>101.593461974085</v>
      </c>
    </row>
    <row r="6" spans="1:7" ht="20.100000000000001" customHeight="1">
      <c r="A6" s="190" t="s">
        <v>150</v>
      </c>
      <c r="B6" s="191" t="s">
        <v>187</v>
      </c>
      <c r="C6" s="192">
        <v>169047.047868811</v>
      </c>
      <c r="D6" s="192">
        <v>3410</v>
      </c>
      <c r="E6" s="192">
        <v>3410</v>
      </c>
      <c r="F6" s="193">
        <v>116.981132075472</v>
      </c>
      <c r="G6" s="193">
        <v>116.981132075472</v>
      </c>
    </row>
    <row r="7" spans="1:7" ht="20.100000000000001" customHeight="1">
      <c r="A7" s="190" t="s">
        <v>151</v>
      </c>
      <c r="B7" s="191" t="s">
        <v>188</v>
      </c>
      <c r="C7" s="192">
        <v>10617.6531825153</v>
      </c>
      <c r="D7" s="192">
        <v>695</v>
      </c>
      <c r="E7" s="192">
        <v>695</v>
      </c>
      <c r="F7" s="193">
        <v>106.92307692307701</v>
      </c>
      <c r="G7" s="193">
        <v>106.92307692307701</v>
      </c>
    </row>
    <row r="8" spans="1:7" ht="20.100000000000001" customHeight="1">
      <c r="A8" s="190" t="s">
        <v>152</v>
      </c>
      <c r="B8" s="191" t="s">
        <v>188</v>
      </c>
      <c r="C8" s="192">
        <v>1061.9036260937501</v>
      </c>
      <c r="D8" s="192">
        <v>77</v>
      </c>
      <c r="E8" s="192">
        <v>77</v>
      </c>
      <c r="F8" s="193">
        <v>100.65359477124183</v>
      </c>
      <c r="G8" s="193">
        <v>100.65359477124183</v>
      </c>
    </row>
    <row r="9" spans="1:7" s="32" customFormat="1" ht="21" customHeight="1">
      <c r="A9" s="194" t="s">
        <v>153</v>
      </c>
      <c r="B9" s="195" t="s">
        <v>189</v>
      </c>
      <c r="C9" s="196">
        <v>9593</v>
      </c>
      <c r="D9" s="196">
        <v>700</v>
      </c>
      <c r="E9" s="196">
        <v>700</v>
      </c>
      <c r="F9" s="197">
        <v>107.69230769230801</v>
      </c>
      <c r="G9" s="197">
        <v>107.69230769230801</v>
      </c>
    </row>
    <row r="10" spans="1:7" s="32" customFormat="1" ht="32.25" customHeight="1">
      <c r="A10" s="194" t="s">
        <v>154</v>
      </c>
      <c r="B10" s="195" t="s">
        <v>190</v>
      </c>
      <c r="C10" s="196">
        <v>592525.99634271697</v>
      </c>
      <c r="D10" s="196">
        <v>42882.104707899198</v>
      </c>
      <c r="E10" s="196">
        <v>42882.104707899198</v>
      </c>
      <c r="F10" s="197">
        <v>105.92395161064</v>
      </c>
      <c r="G10" s="197">
        <v>105.92395161064</v>
      </c>
    </row>
    <row r="11" spans="1:7" s="32" customFormat="1" ht="32.25" customHeight="1">
      <c r="A11" s="194" t="s">
        <v>280</v>
      </c>
      <c r="B11" s="195" t="s">
        <v>190</v>
      </c>
      <c r="C11" s="196">
        <v>601849.29095282895</v>
      </c>
      <c r="D11" s="196">
        <v>42298.562574179101</v>
      </c>
      <c r="E11" s="196">
        <v>42298.562574179101</v>
      </c>
      <c r="F11" s="197">
        <v>106.39425991361</v>
      </c>
      <c r="G11" s="197">
        <v>106.39425991361</v>
      </c>
    </row>
    <row r="12" spans="1:7" s="32" customFormat="1" ht="18.75" customHeight="1">
      <c r="A12" s="194" t="s">
        <v>155</v>
      </c>
      <c r="B12" s="195" t="s">
        <v>191</v>
      </c>
      <c r="C12" s="196">
        <v>6672.2284976601604</v>
      </c>
      <c r="D12" s="196">
        <v>610</v>
      </c>
      <c r="E12" s="196">
        <v>610</v>
      </c>
      <c r="F12" s="197">
        <v>135.555555555556</v>
      </c>
      <c r="G12" s="197">
        <v>135.555555555556</v>
      </c>
    </row>
    <row r="13" spans="1:7" s="32" customFormat="1" ht="31.5">
      <c r="A13" s="194" t="s">
        <v>156</v>
      </c>
      <c r="B13" s="195" t="s">
        <v>191</v>
      </c>
      <c r="C13" s="196">
        <v>14399.641343625401</v>
      </c>
      <c r="D13" s="196">
        <v>1106</v>
      </c>
      <c r="E13" s="196">
        <v>1106</v>
      </c>
      <c r="F13" s="197">
        <v>122.888888888889</v>
      </c>
      <c r="G13" s="197">
        <v>122.888888888889</v>
      </c>
    </row>
    <row r="14" spans="1:7" s="32" customFormat="1" ht="31.5">
      <c r="A14" s="194" t="s">
        <v>157</v>
      </c>
      <c r="B14" s="195" t="s">
        <v>191</v>
      </c>
      <c r="C14" s="196">
        <v>31287.120368242398</v>
      </c>
      <c r="D14" s="196">
        <v>1672</v>
      </c>
      <c r="E14" s="196">
        <v>1672</v>
      </c>
      <c r="F14" s="197">
        <v>111.466666666667</v>
      </c>
      <c r="G14" s="197">
        <v>111.466666666667</v>
      </c>
    </row>
    <row r="15" spans="1:7" ht="20.100000000000001" customHeight="1">
      <c r="A15" s="190" t="s">
        <v>158</v>
      </c>
      <c r="B15" s="191" t="s">
        <v>192</v>
      </c>
      <c r="C15" s="192">
        <v>6860.8637702101096</v>
      </c>
      <c r="D15" s="192">
        <v>505</v>
      </c>
      <c r="E15" s="192">
        <v>505</v>
      </c>
      <c r="F15" s="193">
        <v>105.208333333333</v>
      </c>
      <c r="G15" s="193">
        <v>105.208333333333</v>
      </c>
    </row>
    <row r="16" spans="1:7" ht="20.100000000000001" customHeight="1">
      <c r="A16" s="190" t="s">
        <v>159</v>
      </c>
      <c r="B16" s="191" t="s">
        <v>190</v>
      </c>
      <c r="C16" s="192">
        <v>100114.673993818</v>
      </c>
      <c r="D16" s="192">
        <v>6957.1612428755298</v>
      </c>
      <c r="E16" s="192">
        <v>6957.1612428755298</v>
      </c>
      <c r="F16" s="193">
        <v>111.688069594837</v>
      </c>
      <c r="G16" s="193">
        <v>111.688069594837</v>
      </c>
    </row>
    <row r="17" spans="1:7" ht="20.100000000000001" customHeight="1">
      <c r="A17" s="190" t="s">
        <v>160</v>
      </c>
      <c r="B17" s="191" t="s">
        <v>186</v>
      </c>
      <c r="C17" s="192">
        <v>178793.04465698099</v>
      </c>
      <c r="D17" s="192">
        <v>11035</v>
      </c>
      <c r="E17" s="192">
        <v>11035</v>
      </c>
      <c r="F17" s="193">
        <v>118.36318781508101</v>
      </c>
      <c r="G17" s="193">
        <v>118.36318781508101</v>
      </c>
    </row>
    <row r="18" spans="1:7" s="32" customFormat="1" ht="19.5" customHeight="1">
      <c r="A18" s="194" t="s">
        <v>161</v>
      </c>
      <c r="B18" s="195" t="s">
        <v>186</v>
      </c>
      <c r="C18" s="196">
        <v>39892.879312981</v>
      </c>
      <c r="D18" s="196">
        <v>2165</v>
      </c>
      <c r="E18" s="196">
        <v>2165</v>
      </c>
      <c r="F18" s="197">
        <v>130.65781532890799</v>
      </c>
      <c r="G18" s="197">
        <v>130.65781532890799</v>
      </c>
    </row>
    <row r="19" spans="1:7" s="32" customFormat="1" ht="18" customHeight="1">
      <c r="A19" s="194" t="s">
        <v>162</v>
      </c>
      <c r="B19" s="195" t="s">
        <v>186</v>
      </c>
      <c r="C19" s="196">
        <v>1083353.4105914601</v>
      </c>
      <c r="D19" s="196">
        <v>64413</v>
      </c>
      <c r="E19" s="196">
        <v>64413</v>
      </c>
      <c r="F19" s="197">
        <v>107.09440361786299</v>
      </c>
      <c r="G19" s="197">
        <v>107.09440361786299</v>
      </c>
    </row>
    <row r="20" spans="1:7" s="32" customFormat="1" ht="31.5" customHeight="1">
      <c r="A20" s="194" t="s">
        <v>163</v>
      </c>
      <c r="B20" s="195" t="s">
        <v>193</v>
      </c>
      <c r="C20" s="196">
        <v>14609.8723558127</v>
      </c>
      <c r="D20" s="196">
        <v>970</v>
      </c>
      <c r="E20" s="196">
        <v>970</v>
      </c>
      <c r="F20" s="197">
        <v>110.227272727273</v>
      </c>
      <c r="G20" s="197">
        <v>110.227272727273</v>
      </c>
    </row>
    <row r="21" spans="1:7" s="32" customFormat="1" ht="31.5">
      <c r="A21" s="194" t="s">
        <v>164</v>
      </c>
      <c r="B21" s="195" t="s">
        <v>193</v>
      </c>
      <c r="C21" s="196">
        <v>23438</v>
      </c>
      <c r="D21" s="196">
        <v>1225</v>
      </c>
      <c r="E21" s="196">
        <v>1225</v>
      </c>
      <c r="F21" s="197">
        <v>128.947368421053</v>
      </c>
      <c r="G21" s="197">
        <v>128.947368421053</v>
      </c>
    </row>
    <row r="22" spans="1:7" s="32" customFormat="1" ht="31.5">
      <c r="A22" s="194" t="s">
        <v>165</v>
      </c>
      <c r="B22" s="195" t="s">
        <v>194</v>
      </c>
      <c r="C22" s="196">
        <v>100.061428571429</v>
      </c>
      <c r="D22" s="196">
        <v>6</v>
      </c>
      <c r="E22" s="196">
        <v>6</v>
      </c>
      <c r="F22" s="197">
        <v>120</v>
      </c>
      <c r="G22" s="197">
        <v>120</v>
      </c>
    </row>
    <row r="23" spans="1:7" s="32" customFormat="1" ht="45.75" customHeight="1">
      <c r="A23" s="194" t="s">
        <v>166</v>
      </c>
      <c r="B23" s="195" t="s">
        <v>190</v>
      </c>
      <c r="C23" s="196">
        <v>5067.3975259704002</v>
      </c>
      <c r="D23" s="196">
        <v>376.13831331661601</v>
      </c>
      <c r="E23" s="196">
        <v>376.13831331661601</v>
      </c>
      <c r="F23" s="197">
        <v>107.094100567507</v>
      </c>
      <c r="G23" s="197">
        <v>107.094100567507</v>
      </c>
    </row>
    <row r="24" spans="1:7" s="32" customFormat="1" ht="47.25" customHeight="1">
      <c r="A24" s="194" t="s">
        <v>238</v>
      </c>
      <c r="B24" s="195" t="s">
        <v>187</v>
      </c>
      <c r="C24" s="196">
        <v>16494</v>
      </c>
      <c r="D24" s="196">
        <v>1430</v>
      </c>
      <c r="E24" s="196">
        <v>1430</v>
      </c>
      <c r="F24" s="197">
        <v>143</v>
      </c>
      <c r="G24" s="197">
        <v>143</v>
      </c>
    </row>
    <row r="25" spans="1:7" ht="17.25" customHeight="1">
      <c r="A25" s="190" t="s">
        <v>167</v>
      </c>
      <c r="B25" s="191" t="s">
        <v>187</v>
      </c>
      <c r="C25" s="192">
        <v>4243</v>
      </c>
      <c r="D25" s="192">
        <v>400</v>
      </c>
      <c r="E25" s="192">
        <v>400</v>
      </c>
      <c r="F25" s="193">
        <v>120.481927710843</v>
      </c>
      <c r="G25" s="193">
        <v>120.481927710843</v>
      </c>
    </row>
    <row r="26" spans="1:7" s="32" customFormat="1" ht="31.5">
      <c r="A26" s="194" t="s">
        <v>168</v>
      </c>
      <c r="B26" s="195" t="s">
        <v>190</v>
      </c>
      <c r="C26" s="196">
        <v>131593.69359450301</v>
      </c>
      <c r="D26" s="196">
        <v>10218.4723241216</v>
      </c>
      <c r="E26" s="196">
        <v>10218.4723241216</v>
      </c>
      <c r="F26" s="197">
        <v>127.275200931085</v>
      </c>
      <c r="G26" s="197">
        <v>127.275200931085</v>
      </c>
    </row>
    <row r="27" spans="1:7" ht="20.100000000000001" customHeight="1">
      <c r="A27" s="190" t="s">
        <v>169</v>
      </c>
      <c r="B27" s="191" t="s">
        <v>187</v>
      </c>
      <c r="C27" s="192">
        <v>1728935</v>
      </c>
      <c r="D27" s="192">
        <v>113000</v>
      </c>
      <c r="E27" s="192">
        <v>113000</v>
      </c>
      <c r="F27" s="193">
        <v>107.46245946382901</v>
      </c>
      <c r="G27" s="193">
        <v>107.46245946382901</v>
      </c>
    </row>
    <row r="28" spans="1:7" ht="20.100000000000001" customHeight="1">
      <c r="A28" s="190" t="s">
        <v>170</v>
      </c>
      <c r="B28" s="191" t="s">
        <v>187</v>
      </c>
      <c r="C28" s="192">
        <v>2640</v>
      </c>
      <c r="D28" s="192">
        <v>15</v>
      </c>
      <c r="E28" s="192">
        <v>15</v>
      </c>
      <c r="F28" s="193">
        <v>115.384615384615</v>
      </c>
      <c r="G28" s="193">
        <v>115.384615384615</v>
      </c>
    </row>
    <row r="29" spans="1:7" ht="20.100000000000001" customHeight="1">
      <c r="A29" s="190" t="s">
        <v>171</v>
      </c>
      <c r="B29" s="191" t="s">
        <v>187</v>
      </c>
      <c r="C29" s="192">
        <v>21479</v>
      </c>
      <c r="D29" s="192">
        <v>1598</v>
      </c>
      <c r="E29" s="192">
        <v>1598</v>
      </c>
      <c r="F29" s="193">
        <v>116.472303206997</v>
      </c>
      <c r="G29" s="193">
        <v>116.472303206997</v>
      </c>
    </row>
    <row r="30" spans="1:7" ht="20.100000000000001" customHeight="1">
      <c r="A30" s="190" t="s">
        <v>172</v>
      </c>
      <c r="B30" s="191" t="s">
        <v>190</v>
      </c>
      <c r="C30" s="192">
        <v>20572.085858148501</v>
      </c>
      <c r="D30" s="192">
        <v>1215.3695176266301</v>
      </c>
      <c r="E30" s="192">
        <v>1215.3695176266301</v>
      </c>
      <c r="F30" s="193">
        <v>99.171474138018894</v>
      </c>
      <c r="G30" s="193">
        <v>99.171474138018894</v>
      </c>
    </row>
    <row r="31" spans="1:7" s="32" customFormat="1" ht="31.5">
      <c r="A31" s="194" t="s">
        <v>173</v>
      </c>
      <c r="B31" s="195" t="s">
        <v>190</v>
      </c>
      <c r="C31" s="196">
        <v>342338.87928677298</v>
      </c>
      <c r="D31" s="196">
        <v>34467.925939779299</v>
      </c>
      <c r="E31" s="196">
        <v>34467.925939779299</v>
      </c>
      <c r="F31" s="197">
        <v>151.722550237321</v>
      </c>
      <c r="G31" s="197">
        <v>151.722550237321</v>
      </c>
    </row>
    <row r="32" spans="1:7" ht="20.100000000000001" customHeight="1">
      <c r="A32" s="190" t="s">
        <v>174</v>
      </c>
      <c r="B32" s="191" t="s">
        <v>190</v>
      </c>
      <c r="C32" s="192">
        <v>19016.193023420299</v>
      </c>
      <c r="D32" s="192">
        <v>832.27714406421603</v>
      </c>
      <c r="E32" s="192">
        <v>832.27714406421603</v>
      </c>
      <c r="F32" s="193">
        <v>107.328068786682</v>
      </c>
      <c r="G32" s="193">
        <v>107.328068786682</v>
      </c>
    </row>
    <row r="33" spans="1:7" s="32" customFormat="1" ht="20.25" customHeight="1">
      <c r="A33" s="194" t="s">
        <v>175</v>
      </c>
      <c r="B33" s="195" t="s">
        <v>191</v>
      </c>
      <c r="C33" s="196">
        <v>316.08999999999997</v>
      </c>
      <c r="D33" s="196">
        <v>17</v>
      </c>
      <c r="E33" s="196">
        <v>17</v>
      </c>
      <c r="F33" s="197">
        <v>106.25</v>
      </c>
      <c r="G33" s="197">
        <v>106.25</v>
      </c>
    </row>
    <row r="34" spans="1:7" ht="20.100000000000001" customHeight="1">
      <c r="A34" s="190" t="s">
        <v>176</v>
      </c>
      <c r="B34" s="191" t="s">
        <v>195</v>
      </c>
      <c r="C34" s="192">
        <v>33052304.9199319</v>
      </c>
      <c r="D34" s="192">
        <v>2572370</v>
      </c>
      <c r="E34" s="192">
        <v>2572370</v>
      </c>
      <c r="F34" s="193">
        <v>135.730650347562</v>
      </c>
      <c r="G34" s="193">
        <v>135.730650347562</v>
      </c>
    </row>
    <row r="35" spans="1:7" ht="20.100000000000001" customHeight="1">
      <c r="A35" s="190" t="s">
        <v>177</v>
      </c>
      <c r="B35" s="191" t="s">
        <v>196</v>
      </c>
      <c r="C35" s="192">
        <v>61951.743148085698</v>
      </c>
      <c r="D35" s="192">
        <v>4770</v>
      </c>
      <c r="E35" s="192">
        <v>4770</v>
      </c>
      <c r="F35" s="193">
        <v>140.29411764705901</v>
      </c>
      <c r="G35" s="193">
        <v>140.29411764705901</v>
      </c>
    </row>
    <row r="36" spans="1:7" ht="20.100000000000001" customHeight="1">
      <c r="A36" s="190" t="s">
        <v>178</v>
      </c>
      <c r="B36" s="191" t="s">
        <v>196</v>
      </c>
      <c r="C36" s="192">
        <v>225777.161507171</v>
      </c>
      <c r="D36" s="192">
        <v>11252</v>
      </c>
      <c r="E36" s="192">
        <v>11252</v>
      </c>
      <c r="F36" s="193">
        <v>112.52</v>
      </c>
      <c r="G36" s="193">
        <v>112.52</v>
      </c>
    </row>
    <row r="37" spans="1:7" s="32" customFormat="1" ht="31.5">
      <c r="A37" s="194" t="s">
        <v>179</v>
      </c>
      <c r="B37" s="195" t="s">
        <v>196</v>
      </c>
      <c r="C37" s="196">
        <v>439361.55626532302</v>
      </c>
      <c r="D37" s="196">
        <v>19262</v>
      </c>
      <c r="E37" s="196">
        <v>19262</v>
      </c>
      <c r="F37" s="197">
        <v>112.74217149546401</v>
      </c>
      <c r="G37" s="197">
        <v>112.74217149546401</v>
      </c>
    </row>
    <row r="38" spans="1:7" s="32" customFormat="1" ht="32.25" customHeight="1">
      <c r="A38" s="194" t="s">
        <v>180</v>
      </c>
      <c r="B38" s="195" t="s">
        <v>190</v>
      </c>
      <c r="C38" s="196">
        <v>44416.747792295297</v>
      </c>
      <c r="D38" s="196">
        <v>4158.1956797966996</v>
      </c>
      <c r="E38" s="196">
        <v>4158.1956797966996</v>
      </c>
      <c r="F38" s="197">
        <v>123.19347734010999</v>
      </c>
      <c r="G38" s="197">
        <v>123.19347734010999</v>
      </c>
    </row>
    <row r="39" spans="1:7" s="32" customFormat="1" ht="19.5" customHeight="1">
      <c r="A39" s="194" t="s">
        <v>181</v>
      </c>
      <c r="B39" s="195" t="s">
        <v>191</v>
      </c>
      <c r="C39" s="196">
        <v>841</v>
      </c>
      <c r="D39" s="196">
        <v>62</v>
      </c>
      <c r="E39" s="196">
        <v>62</v>
      </c>
      <c r="F39" s="197">
        <v>124</v>
      </c>
      <c r="G39" s="197">
        <v>124</v>
      </c>
    </row>
    <row r="40" spans="1:7" ht="20.100000000000001" customHeight="1">
      <c r="A40" s="190" t="s">
        <v>182</v>
      </c>
      <c r="B40" s="191" t="s">
        <v>197</v>
      </c>
      <c r="C40" s="192">
        <v>1425.6798093587499</v>
      </c>
      <c r="D40" s="192">
        <v>97</v>
      </c>
      <c r="E40" s="192">
        <v>97</v>
      </c>
      <c r="F40" s="193">
        <v>104.301075268817</v>
      </c>
      <c r="G40" s="193">
        <v>104.301075268817</v>
      </c>
    </row>
    <row r="41" spans="1:7" ht="20.100000000000001" customHeight="1">
      <c r="A41" s="190" t="s">
        <v>183</v>
      </c>
      <c r="B41" s="191" t="s">
        <v>197</v>
      </c>
      <c r="C41" s="192">
        <v>927.54995625546803</v>
      </c>
      <c r="D41" s="192">
        <v>58</v>
      </c>
      <c r="E41" s="192">
        <v>58</v>
      </c>
      <c r="F41" s="193">
        <v>105.454545454545</v>
      </c>
      <c r="G41" s="193">
        <v>105.454545454545</v>
      </c>
    </row>
    <row r="42" spans="1:7" ht="20.100000000000001" customHeight="1">
      <c r="A42" s="190" t="s">
        <v>184</v>
      </c>
      <c r="B42" s="191" t="s">
        <v>198</v>
      </c>
      <c r="C42" s="192">
        <v>6055.5898109243699</v>
      </c>
      <c r="D42" s="192">
        <v>430</v>
      </c>
      <c r="E42" s="192">
        <v>430</v>
      </c>
      <c r="F42" s="193">
        <v>104.878048780488</v>
      </c>
      <c r="G42" s="193">
        <v>104.878048780488</v>
      </c>
    </row>
    <row r="43" spans="1:7" ht="20.100000000000001" customHeight="1">
      <c r="A43" s="198" t="s">
        <v>185</v>
      </c>
      <c r="B43" s="199" t="s">
        <v>190</v>
      </c>
      <c r="C43" s="200">
        <v>30670.328137887002</v>
      </c>
      <c r="D43" s="200">
        <v>2263.8613544797599</v>
      </c>
      <c r="E43" s="200">
        <v>2263.8613544797599</v>
      </c>
      <c r="F43" s="201">
        <v>102.759330246136</v>
      </c>
      <c r="G43" s="201">
        <v>102.759330246136</v>
      </c>
    </row>
    <row r="44" spans="1:7" ht="20.100000000000001" customHeight="1"/>
    <row r="45" spans="1:7" ht="20.100000000000001" customHeight="1"/>
    <row r="46" spans="1:7" ht="20.100000000000001" customHeight="1"/>
    <row r="47" spans="1:7" ht="20.100000000000001" customHeight="1"/>
    <row r="48" spans="1:7" ht="20.100000000000001" customHeight="1"/>
    <row r="49" spans="1:1" ht="20.100000000000001" customHeight="1"/>
    <row r="50" spans="1:1" ht="20.100000000000001" customHeight="1"/>
    <row r="51" spans="1:1" ht="20.100000000000001" customHeight="1"/>
    <row r="52" spans="1:1" ht="20.100000000000001" customHeight="1"/>
    <row r="53" spans="1:1" ht="20.100000000000001" customHeight="1"/>
    <row r="54" spans="1:1" ht="20.100000000000001" customHeight="1"/>
    <row r="55" spans="1:1" ht="20.100000000000001" customHeight="1">
      <c r="A55" s="5" t="s">
        <v>8</v>
      </c>
    </row>
    <row r="56" spans="1:1" ht="20.100000000000001" customHeight="1">
      <c r="A56" s="5" t="s">
        <v>8</v>
      </c>
    </row>
    <row r="57" spans="1:1" ht="20.100000000000001" customHeight="1"/>
    <row r="58" spans="1:1" ht="20.100000000000001" customHeight="1"/>
    <row r="59" spans="1:1" ht="20.100000000000001" customHeight="1"/>
    <row r="60" spans="1:1" ht="20.100000000000001" customHeight="1"/>
    <row r="61" spans="1:1" ht="20.100000000000001" customHeight="1"/>
  </sheetData>
  <mergeCells count="1">
    <mergeCell ref="A1:G1"/>
  </mergeCells>
  <phoneticPr fontId="2" type="noConversion"/>
  <pageMargins left="0.33" right="0.11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topLeftCell="A13" workbookViewId="0">
      <selection activeCell="K7" sqref="K7"/>
    </sheetView>
  </sheetViews>
  <sheetFormatPr defaultColWidth="9.140625" defaultRowHeight="12.75"/>
  <cols>
    <col min="1" max="1" width="3.42578125" style="5" customWidth="1"/>
    <col min="2" max="2" width="34" style="5" customWidth="1"/>
    <col min="3" max="7" width="10.28515625" style="5" customWidth="1"/>
    <col min="8" max="8" width="13.5703125" style="5" customWidth="1"/>
    <col min="9" max="16384" width="9.140625" style="5"/>
  </cols>
  <sheetData>
    <row r="1" spans="1:8" s="1" customFormat="1" ht="24" customHeight="1">
      <c r="A1" s="143" t="s">
        <v>258</v>
      </c>
      <c r="B1" s="143"/>
      <c r="C1" s="143"/>
      <c r="D1" s="143"/>
      <c r="E1" s="143"/>
      <c r="F1" s="143"/>
      <c r="G1" s="143"/>
      <c r="H1" s="143"/>
    </row>
    <row r="2" spans="1:8" ht="20.100000000000001" customHeight="1">
      <c r="A2" s="34"/>
      <c r="B2" s="34"/>
      <c r="C2" s="34"/>
      <c r="D2" s="34"/>
      <c r="E2" s="34"/>
      <c r="F2" s="34"/>
      <c r="G2" s="35"/>
    </row>
    <row r="3" spans="1:8" ht="94.5" customHeight="1">
      <c r="A3" s="144"/>
      <c r="B3" s="145"/>
      <c r="C3" s="146" t="s">
        <v>241</v>
      </c>
      <c r="D3" s="67" t="s">
        <v>242</v>
      </c>
      <c r="E3" s="67" t="s">
        <v>243</v>
      </c>
      <c r="F3" s="67" t="s">
        <v>244</v>
      </c>
      <c r="G3" s="67" t="s">
        <v>80</v>
      </c>
      <c r="H3" s="67" t="s">
        <v>75</v>
      </c>
    </row>
    <row r="4" spans="1:8" ht="20.100000000000001" customHeight="1">
      <c r="A4" s="144"/>
      <c r="B4" s="145"/>
      <c r="C4" s="147"/>
      <c r="D4" s="147"/>
      <c r="E4" s="147"/>
      <c r="F4" s="147"/>
      <c r="G4" s="147"/>
      <c r="H4" s="71"/>
    </row>
    <row r="5" spans="1:8" ht="18.75" customHeight="1">
      <c r="A5" s="148" t="s">
        <v>1</v>
      </c>
      <c r="B5" s="46"/>
      <c r="C5" s="149">
        <f>C6+C12+C16</f>
        <v>2217.5789999999997</v>
      </c>
      <c r="D5" s="150">
        <f t="shared" ref="D5:F5" si="0">D6+D12+D16</f>
        <v>144.84800000000001</v>
      </c>
      <c r="E5" s="150">
        <f t="shared" si="0"/>
        <v>83</v>
      </c>
      <c r="F5" s="150">
        <f t="shared" si="0"/>
        <v>83</v>
      </c>
      <c r="G5" s="151">
        <v>100.8505467800729</v>
      </c>
      <c r="H5" s="152">
        <v>100.8505467800729</v>
      </c>
    </row>
    <row r="6" spans="1:8" ht="18.75" customHeight="1">
      <c r="A6" s="153" t="s">
        <v>46</v>
      </c>
      <c r="B6" s="154"/>
      <c r="C6" s="155">
        <f>SUM(C7:C11)</f>
        <v>1585.579</v>
      </c>
      <c r="D6" s="156">
        <v>70.847999999999999</v>
      </c>
      <c r="E6" s="156">
        <v>61.5</v>
      </c>
      <c r="F6" s="156">
        <v>61.5</v>
      </c>
      <c r="G6" s="157">
        <v>100.81967213114753</v>
      </c>
      <c r="H6" s="158">
        <v>100.81967213114753</v>
      </c>
    </row>
    <row r="7" spans="1:8" ht="18.75" customHeight="1">
      <c r="A7" s="159"/>
      <c r="B7" s="160" t="s">
        <v>49</v>
      </c>
      <c r="C7" s="161">
        <v>592.29</v>
      </c>
      <c r="D7" s="162">
        <v>14.24</v>
      </c>
      <c r="E7" s="162">
        <v>27.5</v>
      </c>
      <c r="F7" s="163">
        <v>27.5</v>
      </c>
      <c r="G7" s="164">
        <v>101.85185185185186</v>
      </c>
      <c r="H7" s="165">
        <v>101.85185185185186</v>
      </c>
    </row>
    <row r="8" spans="1:8" ht="18.75" customHeight="1">
      <c r="A8" s="159"/>
      <c r="B8" s="160" t="s">
        <v>112</v>
      </c>
      <c r="C8" s="161">
        <v>234</v>
      </c>
      <c r="D8" s="162">
        <v>2.4300000000000002</v>
      </c>
      <c r="E8" s="162">
        <v>25</v>
      </c>
      <c r="F8" s="163">
        <v>25</v>
      </c>
      <c r="G8" s="164">
        <v>96.15384615384616</v>
      </c>
      <c r="H8" s="165">
        <v>96.15384615384616</v>
      </c>
    </row>
    <row r="9" spans="1:8" ht="18.75" customHeight="1">
      <c r="A9" s="159"/>
      <c r="B9" s="160" t="s">
        <v>113</v>
      </c>
      <c r="C9" s="161">
        <v>17.289000000000001</v>
      </c>
      <c r="D9" s="162">
        <v>0.5</v>
      </c>
      <c r="E9" s="162"/>
      <c r="F9" s="163"/>
      <c r="G9" s="164"/>
      <c r="H9" s="165"/>
    </row>
    <row r="10" spans="1:8" ht="18.75" customHeight="1">
      <c r="A10" s="159"/>
      <c r="B10" s="160" t="s">
        <v>114</v>
      </c>
      <c r="C10" s="161">
        <v>438</v>
      </c>
      <c r="D10" s="162">
        <v>28.914999999999999</v>
      </c>
      <c r="E10" s="162">
        <v>7</v>
      </c>
      <c r="F10" s="163">
        <v>7</v>
      </c>
      <c r="G10" s="164">
        <v>107.69230769230769</v>
      </c>
      <c r="H10" s="165">
        <v>107.69230769230769</v>
      </c>
    </row>
    <row r="11" spans="1:8" ht="18.75" customHeight="1">
      <c r="A11" s="159"/>
      <c r="B11" s="166" t="s">
        <v>115</v>
      </c>
      <c r="C11" s="161">
        <v>304</v>
      </c>
      <c r="D11" s="162">
        <v>24.763000000000002</v>
      </c>
      <c r="E11" s="162">
        <v>2</v>
      </c>
      <c r="F11" s="163">
        <v>2</v>
      </c>
      <c r="G11" s="164">
        <v>133.33333333333331</v>
      </c>
      <c r="H11" s="167">
        <v>133.33333333333331</v>
      </c>
    </row>
    <row r="12" spans="1:8" ht="18.75" customHeight="1">
      <c r="A12" s="153" t="s">
        <v>48</v>
      </c>
      <c r="B12" s="168"/>
      <c r="C12" s="169">
        <f>SUM(C13:C15)</f>
        <v>632</v>
      </c>
      <c r="D12" s="170">
        <v>74</v>
      </c>
      <c r="E12" s="170">
        <v>21.5</v>
      </c>
      <c r="F12" s="156">
        <v>21.5</v>
      </c>
      <c r="G12" s="157">
        <v>100.93896713615023</v>
      </c>
      <c r="H12" s="158">
        <v>100.93896713615023</v>
      </c>
    </row>
    <row r="13" spans="1:8" ht="18.75" customHeight="1">
      <c r="A13" s="141"/>
      <c r="B13" s="166" t="s">
        <v>116</v>
      </c>
      <c r="C13" s="161">
        <v>632</v>
      </c>
      <c r="D13" s="171">
        <v>26</v>
      </c>
      <c r="E13" s="162">
        <v>21.5</v>
      </c>
      <c r="F13" s="162">
        <v>21.5</v>
      </c>
      <c r="G13" s="172">
        <v>100.93896713615023</v>
      </c>
      <c r="H13" s="165">
        <v>100.93896713615023</v>
      </c>
    </row>
    <row r="14" spans="1:8" ht="18.75" customHeight="1">
      <c r="A14" s="141"/>
      <c r="B14" s="166" t="s">
        <v>117</v>
      </c>
      <c r="C14" s="173"/>
      <c r="D14" s="171">
        <v>48</v>
      </c>
      <c r="E14" s="162"/>
      <c r="F14" s="174"/>
      <c r="G14" s="172"/>
      <c r="H14" s="165"/>
    </row>
    <row r="15" spans="1:8" ht="18.75" customHeight="1">
      <c r="A15" s="141"/>
      <c r="B15" s="166" t="s">
        <v>115</v>
      </c>
      <c r="C15" s="173"/>
      <c r="D15" s="171"/>
      <c r="E15" s="175"/>
      <c r="F15" s="176"/>
      <c r="G15" s="172"/>
      <c r="H15" s="165"/>
    </row>
    <row r="16" spans="1:8" ht="18.75" customHeight="1">
      <c r="A16" s="153" t="s">
        <v>47</v>
      </c>
      <c r="B16" s="168"/>
      <c r="C16" s="161"/>
      <c r="D16" s="173"/>
      <c r="E16" s="174"/>
      <c r="F16" s="177"/>
      <c r="G16" s="164"/>
      <c r="H16" s="165"/>
    </row>
    <row r="17" spans="1:8" ht="18.75" customHeight="1">
      <c r="A17" s="178"/>
      <c r="B17" s="166" t="s">
        <v>118</v>
      </c>
      <c r="C17" s="161"/>
      <c r="D17" s="173"/>
      <c r="E17" s="174"/>
      <c r="F17" s="177"/>
      <c r="G17" s="164"/>
      <c r="H17" s="165"/>
    </row>
    <row r="18" spans="1:8" ht="18.75" customHeight="1">
      <c r="A18" s="178"/>
      <c r="B18" s="166" t="s">
        <v>119</v>
      </c>
      <c r="C18" s="173"/>
      <c r="D18" s="174"/>
      <c r="E18" s="174"/>
      <c r="F18" s="177"/>
      <c r="G18" s="164"/>
      <c r="H18" s="165"/>
    </row>
    <row r="19" spans="1:8" ht="18.75" customHeight="1">
      <c r="A19" s="179"/>
      <c r="B19" s="180" t="s">
        <v>115</v>
      </c>
      <c r="C19" s="181"/>
      <c r="D19" s="182"/>
      <c r="E19" s="182"/>
      <c r="F19" s="183"/>
      <c r="G19" s="184"/>
      <c r="H19" s="185"/>
    </row>
    <row r="20" spans="1:8" ht="20.100000000000001" customHeight="1">
      <c r="A20" s="41"/>
      <c r="B20" s="33"/>
      <c r="C20" s="42"/>
      <c r="D20" s="39"/>
      <c r="E20" s="39"/>
      <c r="F20" s="40"/>
      <c r="G20" s="37"/>
      <c r="H20" s="38"/>
    </row>
    <row r="21" spans="1:8" ht="20.100000000000001" customHeight="1">
      <c r="A21" s="41"/>
      <c r="B21" s="33"/>
      <c r="C21" s="29"/>
      <c r="D21" s="43"/>
      <c r="E21" s="43"/>
      <c r="F21" s="44"/>
      <c r="G21" s="44"/>
      <c r="H21" s="31"/>
    </row>
    <row r="22" spans="1:8">
      <c r="A22" s="41"/>
      <c r="B22" s="36"/>
      <c r="C22" s="45"/>
      <c r="D22" s="43"/>
      <c r="E22" s="43"/>
      <c r="F22" s="44"/>
      <c r="G22" s="44"/>
      <c r="H22" s="31"/>
    </row>
    <row r="23" spans="1:8" ht="18.75" customHeight="1"/>
    <row r="28" spans="1:8" ht="46.5" customHeight="1"/>
  </sheetData>
  <mergeCells count="3">
    <mergeCell ref="A1:H1"/>
    <mergeCell ref="A3:B3"/>
    <mergeCell ref="A4:B4"/>
  </mergeCells>
  <phoneticPr fontId="2" type="noConversion"/>
  <pageMargins left="0.65" right="0.37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L12" sqref="L12"/>
    </sheetView>
  </sheetViews>
  <sheetFormatPr defaultColWidth="9.140625" defaultRowHeight="12.75"/>
  <cols>
    <col min="1" max="1" width="1.85546875" style="5" customWidth="1"/>
    <col min="2" max="2" width="37.42578125" style="5" customWidth="1"/>
    <col min="3" max="3" width="12.42578125" style="5" customWidth="1"/>
    <col min="4" max="4" width="12" style="5" customWidth="1"/>
    <col min="5" max="5" width="12.7109375" style="5" customWidth="1"/>
    <col min="6" max="6" width="12" style="5" customWidth="1"/>
    <col min="7" max="7" width="13.28515625" style="5" customWidth="1"/>
    <col min="8" max="16384" width="9.140625" style="5"/>
  </cols>
  <sheetData>
    <row r="1" spans="1:7" s="1" customFormat="1" ht="24" customHeight="1">
      <c r="A1" s="123" t="s">
        <v>259</v>
      </c>
      <c r="B1" s="123"/>
      <c r="C1" s="123"/>
      <c r="D1" s="123"/>
      <c r="E1" s="123"/>
      <c r="F1" s="123"/>
      <c r="G1" s="123"/>
    </row>
    <row r="2" spans="1:7" ht="20.100000000000001" customHeight="1">
      <c r="A2" s="49"/>
      <c r="B2" s="27"/>
      <c r="C2" s="27"/>
      <c r="D2" s="27"/>
      <c r="E2" s="27"/>
      <c r="F2" s="27"/>
      <c r="G2" s="27"/>
    </row>
    <row r="3" spans="1:7" ht="78.75" customHeight="1">
      <c r="A3" s="132"/>
      <c r="B3" s="133"/>
      <c r="C3" s="67" t="s">
        <v>209</v>
      </c>
      <c r="D3" s="67" t="s">
        <v>210</v>
      </c>
      <c r="E3" s="67" t="s">
        <v>211</v>
      </c>
      <c r="F3" s="67" t="s">
        <v>199</v>
      </c>
      <c r="G3" s="67" t="s">
        <v>111</v>
      </c>
    </row>
    <row r="4" spans="1:7" ht="20.100000000000001" customHeight="1">
      <c r="A4" s="132"/>
      <c r="B4" s="133"/>
      <c r="C4" s="71"/>
      <c r="D4" s="71"/>
      <c r="E4" s="71"/>
      <c r="F4" s="71"/>
      <c r="G4" s="71"/>
    </row>
    <row r="5" spans="1:7" ht="20.100000000000001" customHeight="1">
      <c r="A5" s="68" t="s">
        <v>2</v>
      </c>
      <c r="B5" s="69"/>
      <c r="C5" s="70">
        <v>3034.3</v>
      </c>
      <c r="D5" s="70">
        <v>3519.6210000000005</v>
      </c>
      <c r="E5" s="70">
        <v>3519.6210000000005</v>
      </c>
      <c r="F5" s="134">
        <v>115.99449625943382</v>
      </c>
      <c r="G5" s="134">
        <v>115.99449625943382</v>
      </c>
    </row>
    <row r="6" spans="1:7" ht="20.100000000000001" customHeight="1">
      <c r="A6" s="58" t="s">
        <v>3</v>
      </c>
      <c r="B6" s="57"/>
      <c r="C6" s="59"/>
      <c r="D6" s="59"/>
      <c r="E6" s="59"/>
      <c r="F6" s="63"/>
      <c r="G6" s="63"/>
    </row>
    <row r="7" spans="1:7" ht="20.100000000000001" customHeight="1">
      <c r="A7" s="136"/>
      <c r="B7" s="135" t="s">
        <v>4</v>
      </c>
      <c r="C7" s="59">
        <v>119.6</v>
      </c>
      <c r="D7" s="59">
        <v>135.1</v>
      </c>
      <c r="E7" s="59">
        <v>135.1</v>
      </c>
      <c r="F7" s="63">
        <v>112.95986622073579</v>
      </c>
      <c r="G7" s="63">
        <v>112.95986622073579</v>
      </c>
    </row>
    <row r="8" spans="1:7" ht="20.100000000000001" customHeight="1">
      <c r="A8" s="136"/>
      <c r="B8" s="135" t="s">
        <v>213</v>
      </c>
      <c r="C8" s="59">
        <v>2.1</v>
      </c>
      <c r="D8" s="59">
        <v>2.2999999999999998</v>
      </c>
      <c r="E8" s="59">
        <v>2.2999999999999998</v>
      </c>
      <c r="F8" s="63">
        <v>109.52380952380952</v>
      </c>
      <c r="G8" s="63">
        <v>109.52380952380952</v>
      </c>
    </row>
    <row r="9" spans="1:7" ht="20.100000000000001" customHeight="1">
      <c r="A9" s="136"/>
      <c r="B9" s="135" t="s">
        <v>214</v>
      </c>
      <c r="C9" s="59">
        <v>2064</v>
      </c>
      <c r="D9" s="59">
        <v>2413.6999999999998</v>
      </c>
      <c r="E9" s="59">
        <v>2413.6999999999998</v>
      </c>
      <c r="F9" s="63">
        <v>116.94282945736434</v>
      </c>
      <c r="G9" s="63">
        <v>116.94282945736434</v>
      </c>
    </row>
    <row r="10" spans="1:7" ht="20.100000000000001" customHeight="1">
      <c r="A10" s="136"/>
      <c r="B10" s="135" t="s">
        <v>215</v>
      </c>
      <c r="C10" s="59">
        <v>848.3</v>
      </c>
      <c r="D10" s="59">
        <v>968.2</v>
      </c>
      <c r="E10" s="59">
        <v>968.2</v>
      </c>
      <c r="F10" s="63">
        <v>114.13415065424968</v>
      </c>
      <c r="G10" s="63">
        <v>114.13415065424968</v>
      </c>
    </row>
    <row r="11" spans="1:7" ht="20.100000000000001" customHeight="1">
      <c r="A11" s="136"/>
      <c r="B11" s="135" t="s">
        <v>10</v>
      </c>
      <c r="C11" s="59">
        <v>0.3</v>
      </c>
      <c r="D11" s="59">
        <v>0.3</v>
      </c>
      <c r="E11" s="59">
        <v>0.3</v>
      </c>
      <c r="F11" s="63">
        <v>100</v>
      </c>
      <c r="G11" s="63">
        <v>100</v>
      </c>
    </row>
    <row r="12" spans="1:7" ht="20.100000000000001" customHeight="1">
      <c r="A12" s="139" t="s">
        <v>216</v>
      </c>
      <c r="B12" s="57"/>
      <c r="C12" s="59"/>
      <c r="D12" s="59"/>
      <c r="E12" s="59"/>
      <c r="F12" s="63"/>
      <c r="G12" s="63"/>
    </row>
    <row r="13" spans="1:7" ht="20.100000000000001" customHeight="1">
      <c r="A13" s="140"/>
      <c r="B13" s="137" t="s">
        <v>217</v>
      </c>
      <c r="C13" s="59">
        <v>2353.9</v>
      </c>
      <c r="D13" s="59">
        <v>2784.5</v>
      </c>
      <c r="E13" s="59">
        <v>2784.5</v>
      </c>
      <c r="F13" s="63">
        <v>118.29304558392455</v>
      </c>
      <c r="G13" s="63">
        <v>118.29304558392455</v>
      </c>
    </row>
    <row r="14" spans="1:7" ht="20.100000000000001" customHeight="1">
      <c r="A14" s="141"/>
      <c r="B14" s="137" t="s">
        <v>218</v>
      </c>
      <c r="C14" s="59">
        <v>394.8</v>
      </c>
      <c r="D14" s="59">
        <v>429.5</v>
      </c>
      <c r="E14" s="59">
        <v>429.5</v>
      </c>
      <c r="F14" s="63">
        <v>108.78926038500506</v>
      </c>
      <c r="G14" s="63">
        <v>108.78926038500506</v>
      </c>
    </row>
    <row r="15" spans="1:7" ht="19.5" customHeight="1">
      <c r="A15" s="142"/>
      <c r="B15" s="138" t="s">
        <v>219</v>
      </c>
      <c r="C15" s="65">
        <v>285.60000000000002</v>
      </c>
      <c r="D15" s="65">
        <v>305.60000000000002</v>
      </c>
      <c r="E15" s="65">
        <v>305.60000000000002</v>
      </c>
      <c r="F15" s="66">
        <v>107.00280112044818</v>
      </c>
      <c r="G15" s="66">
        <v>107.00280112044818</v>
      </c>
    </row>
    <row r="16" spans="1:7">
      <c r="A16" s="7"/>
    </row>
    <row r="17" spans="1:1">
      <c r="A17" s="50"/>
    </row>
    <row r="18" spans="1:1">
      <c r="A18" s="7"/>
    </row>
    <row r="19" spans="1:1">
      <c r="A19" s="7"/>
    </row>
    <row r="20" spans="1:1">
      <c r="A20" s="50"/>
    </row>
    <row r="21" spans="1:1">
      <c r="A21" s="7"/>
    </row>
    <row r="22" spans="1:1">
      <c r="A22" s="7"/>
    </row>
    <row r="23" spans="1:1">
      <c r="A23" s="50"/>
    </row>
  </sheetData>
  <mergeCells count="3">
    <mergeCell ref="A1:G1"/>
    <mergeCell ref="A3:B3"/>
    <mergeCell ref="A4:B4"/>
  </mergeCells>
  <pageMargins left="0.70866141732283472" right="0.4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workbookViewId="0">
      <selection activeCell="L18" sqref="L18"/>
    </sheetView>
  </sheetViews>
  <sheetFormatPr defaultColWidth="9.140625" defaultRowHeight="15.75"/>
  <cols>
    <col min="1" max="1" width="1.85546875" style="1" customWidth="1"/>
    <col min="2" max="2" width="37.42578125" style="1" customWidth="1"/>
    <col min="3" max="3" width="13" style="1" customWidth="1"/>
    <col min="4" max="4" width="12.28515625" style="1" customWidth="1"/>
    <col min="5" max="5" width="12.42578125" style="1" customWidth="1"/>
    <col min="6" max="6" width="12" style="1" customWidth="1"/>
    <col min="7" max="7" width="14.140625" style="1" customWidth="1"/>
    <col min="8" max="16384" width="9.140625" style="1"/>
  </cols>
  <sheetData>
    <row r="1" spans="1:10" ht="24" customHeight="1">
      <c r="A1" s="123" t="s">
        <v>260</v>
      </c>
      <c r="B1" s="123"/>
      <c r="C1" s="123"/>
      <c r="D1" s="123"/>
      <c r="E1" s="123"/>
      <c r="F1" s="123"/>
      <c r="G1" s="123"/>
    </row>
    <row r="2" spans="1:10" ht="20.100000000000001" customHeight="1">
      <c r="A2" s="51"/>
      <c r="B2" s="52"/>
      <c r="C2" s="52"/>
      <c r="D2" s="52"/>
      <c r="E2" s="52"/>
      <c r="F2" s="52"/>
      <c r="G2" s="52"/>
    </row>
    <row r="3" spans="1:10" ht="78.75" customHeight="1">
      <c r="A3" s="132"/>
      <c r="B3" s="133"/>
      <c r="C3" s="67" t="s">
        <v>209</v>
      </c>
      <c r="D3" s="67" t="s">
        <v>210</v>
      </c>
      <c r="E3" s="67" t="s">
        <v>211</v>
      </c>
      <c r="F3" s="67" t="s">
        <v>199</v>
      </c>
      <c r="G3" s="67" t="s">
        <v>111</v>
      </c>
    </row>
    <row r="4" spans="1:10" ht="20.100000000000001" customHeight="1">
      <c r="A4" s="132"/>
      <c r="B4" s="133"/>
      <c r="C4" s="71"/>
      <c r="D4" s="71"/>
      <c r="E4" s="71"/>
      <c r="F4" s="71"/>
      <c r="G4" s="71"/>
    </row>
    <row r="5" spans="1:10" ht="20.100000000000001" customHeight="1">
      <c r="A5" s="68" t="s">
        <v>2</v>
      </c>
      <c r="B5" s="69"/>
      <c r="C5" s="70">
        <v>2353.8449999999998</v>
      </c>
      <c r="D5" s="70">
        <v>2784.4650000000001</v>
      </c>
      <c r="E5" s="70">
        <v>2784.5</v>
      </c>
      <c r="F5" s="69">
        <v>118.29</v>
      </c>
      <c r="G5" s="69">
        <v>118.29</v>
      </c>
      <c r="I5" s="54"/>
    </row>
    <row r="6" spans="1:10" ht="20.100000000000001" customHeight="1">
      <c r="A6" s="58" t="s">
        <v>3</v>
      </c>
      <c r="B6" s="57"/>
      <c r="C6" s="59"/>
      <c r="D6" s="59"/>
      <c r="E6" s="60"/>
      <c r="F6" s="57"/>
      <c r="G6" s="57"/>
    </row>
    <row r="7" spans="1:10" ht="20.100000000000001" customHeight="1">
      <c r="A7" s="221"/>
      <c r="B7" s="135" t="s">
        <v>4</v>
      </c>
      <c r="C7" s="59"/>
      <c r="D7" s="59"/>
      <c r="E7" s="60"/>
      <c r="F7" s="57"/>
      <c r="G7" s="57"/>
    </row>
    <row r="8" spans="1:10" ht="20.100000000000001" customHeight="1">
      <c r="A8" s="222"/>
      <c r="B8" s="135" t="s">
        <v>5</v>
      </c>
      <c r="C8" s="59">
        <v>2353.8449999999998</v>
      </c>
      <c r="D8" s="59">
        <v>2784.4650000000001</v>
      </c>
      <c r="E8" s="59">
        <v>2784.5</v>
      </c>
      <c r="F8" s="57">
        <v>118.29</v>
      </c>
      <c r="G8" s="57">
        <v>118.29</v>
      </c>
    </row>
    <row r="9" spans="1:10" ht="20.100000000000001" customHeight="1">
      <c r="A9" s="223"/>
      <c r="B9" s="135" t="s">
        <v>10</v>
      </c>
      <c r="C9" s="59"/>
      <c r="D9" s="61"/>
      <c r="E9" s="60"/>
      <c r="F9" s="57"/>
      <c r="G9" s="57"/>
      <c r="J9" s="53"/>
    </row>
    <row r="10" spans="1:10" ht="20.100000000000001" customHeight="1">
      <c r="A10" s="58" t="s">
        <v>11</v>
      </c>
      <c r="B10" s="57"/>
      <c r="C10" s="57"/>
      <c r="D10" s="57"/>
      <c r="E10" s="60"/>
      <c r="F10" s="57"/>
      <c r="G10" s="57"/>
    </row>
    <row r="11" spans="1:10" ht="20.100000000000001" customHeight="1">
      <c r="A11" s="141"/>
      <c r="B11" s="137" t="s">
        <v>33</v>
      </c>
      <c r="C11" s="59">
        <v>1060.7270000000001</v>
      </c>
      <c r="D11" s="59">
        <v>1305.7550000000001</v>
      </c>
      <c r="E11" s="59">
        <v>1305.7550000000001</v>
      </c>
      <c r="F11" s="63">
        <v>123.1</v>
      </c>
      <c r="G11" s="57">
        <v>123.1</v>
      </c>
    </row>
    <row r="12" spans="1:10" ht="20.100000000000001" customHeight="1">
      <c r="A12" s="141"/>
      <c r="B12" s="137" t="s">
        <v>34</v>
      </c>
      <c r="C12" s="59">
        <v>147.44200000000001</v>
      </c>
      <c r="D12" s="59">
        <v>177.815</v>
      </c>
      <c r="E12" s="59">
        <v>177.815</v>
      </c>
      <c r="F12" s="63">
        <v>120.6</v>
      </c>
      <c r="G12" s="57">
        <v>120.6</v>
      </c>
    </row>
    <row r="13" spans="1:10" ht="20.100000000000001" customHeight="1">
      <c r="A13" s="141"/>
      <c r="B13" s="137" t="s">
        <v>32</v>
      </c>
      <c r="C13" s="59">
        <v>350.30099999999999</v>
      </c>
      <c r="D13" s="59">
        <v>401.2</v>
      </c>
      <c r="E13" s="59">
        <v>401.2</v>
      </c>
      <c r="F13" s="63">
        <v>114.53</v>
      </c>
      <c r="G13" s="57">
        <v>114.53</v>
      </c>
    </row>
    <row r="14" spans="1:10" ht="20.100000000000001" customHeight="1">
      <c r="A14" s="141"/>
      <c r="B14" s="137" t="s">
        <v>200</v>
      </c>
      <c r="C14" s="59">
        <v>21.898</v>
      </c>
      <c r="D14" s="59">
        <v>27.13</v>
      </c>
      <c r="E14" s="59">
        <v>27.13</v>
      </c>
      <c r="F14" s="63">
        <v>123.89</v>
      </c>
      <c r="G14" s="57">
        <v>123.89</v>
      </c>
    </row>
    <row r="15" spans="1:10" ht="20.100000000000001" customHeight="1">
      <c r="A15" s="141"/>
      <c r="B15" s="137" t="s">
        <v>201</v>
      </c>
      <c r="C15" s="59">
        <v>249.12200000000001</v>
      </c>
      <c r="D15" s="59">
        <v>278.02</v>
      </c>
      <c r="E15" s="59">
        <v>278.02</v>
      </c>
      <c r="F15" s="63">
        <v>111.6</v>
      </c>
      <c r="G15" s="57">
        <v>111.6</v>
      </c>
    </row>
    <row r="16" spans="1:10" ht="20.100000000000001" customHeight="1">
      <c r="A16" s="141"/>
      <c r="B16" s="137" t="s">
        <v>202</v>
      </c>
      <c r="C16" s="59">
        <v>22.181000000000001</v>
      </c>
      <c r="D16" s="59">
        <v>21.928000000000001</v>
      </c>
      <c r="E16" s="59">
        <v>21.928000000000001</v>
      </c>
      <c r="F16" s="63">
        <v>98.86</v>
      </c>
      <c r="G16" s="57">
        <v>98.86</v>
      </c>
    </row>
    <row r="17" spans="1:7" ht="20.100000000000001" customHeight="1">
      <c r="A17" s="141"/>
      <c r="B17" s="137" t="s">
        <v>203</v>
      </c>
      <c r="C17" s="59">
        <v>181.02699999999999</v>
      </c>
      <c r="D17" s="59">
        <v>189.029</v>
      </c>
      <c r="E17" s="59">
        <v>189.029</v>
      </c>
      <c r="F17" s="63">
        <v>104.42</v>
      </c>
      <c r="G17" s="57">
        <v>104.42</v>
      </c>
    </row>
    <row r="18" spans="1:7" ht="20.100000000000001" customHeight="1">
      <c r="A18" s="141"/>
      <c r="B18" s="137" t="s">
        <v>204</v>
      </c>
      <c r="C18" s="59">
        <v>138.15199999999999</v>
      </c>
      <c r="D18" s="59">
        <v>171.24</v>
      </c>
      <c r="E18" s="59">
        <v>171.24</v>
      </c>
      <c r="F18" s="63">
        <v>123.95</v>
      </c>
      <c r="G18" s="57">
        <v>123.95</v>
      </c>
    </row>
    <row r="19" spans="1:7" ht="20.100000000000001" customHeight="1">
      <c r="A19" s="141"/>
      <c r="B19" s="137" t="s">
        <v>205</v>
      </c>
      <c r="C19" s="59">
        <v>26.132000000000001</v>
      </c>
      <c r="D19" s="59">
        <v>31.155000000000001</v>
      </c>
      <c r="E19" s="59">
        <v>31.155000000000001</v>
      </c>
      <c r="F19" s="63">
        <v>119.22</v>
      </c>
      <c r="G19" s="57">
        <v>119.22</v>
      </c>
    </row>
    <row r="20" spans="1:7" ht="20.100000000000001" customHeight="1">
      <c r="A20" s="141"/>
      <c r="B20" s="137" t="s">
        <v>206</v>
      </c>
      <c r="C20" s="59">
        <v>26.46</v>
      </c>
      <c r="D20" s="59">
        <v>31.31</v>
      </c>
      <c r="E20" s="59">
        <v>31.31</v>
      </c>
      <c r="F20" s="63">
        <v>118.33</v>
      </c>
      <c r="G20" s="57">
        <v>118.33</v>
      </c>
    </row>
    <row r="21" spans="1:7" ht="20.100000000000001" customHeight="1">
      <c r="A21" s="141"/>
      <c r="B21" s="137" t="s">
        <v>207</v>
      </c>
      <c r="C21" s="59">
        <v>85.194999999999993</v>
      </c>
      <c r="D21" s="59">
        <v>96.346999999999994</v>
      </c>
      <c r="E21" s="59">
        <v>96.346999999999994</v>
      </c>
      <c r="F21" s="63">
        <v>113.09</v>
      </c>
      <c r="G21" s="57">
        <v>113.09</v>
      </c>
    </row>
    <row r="22" spans="1:7" ht="31.5">
      <c r="A22" s="142"/>
      <c r="B22" s="219" t="s">
        <v>208</v>
      </c>
      <c r="C22" s="65">
        <v>45.207999999999998</v>
      </c>
      <c r="D22" s="65">
        <v>53.536000000000001</v>
      </c>
      <c r="E22" s="65">
        <v>53.536000000000001</v>
      </c>
      <c r="F22" s="66">
        <v>118.42</v>
      </c>
      <c r="G22" s="64">
        <v>118.42</v>
      </c>
    </row>
    <row r="23" spans="1:7" ht="20.100000000000001" customHeight="1">
      <c r="A23" s="55"/>
    </row>
    <row r="24" spans="1:7" ht="20.100000000000001" customHeight="1">
      <c r="A24" s="56"/>
    </row>
    <row r="25" spans="1:7" ht="20.100000000000001" customHeight="1">
      <c r="A25" s="55"/>
    </row>
    <row r="26" spans="1:7" ht="20.100000000000001" customHeight="1">
      <c r="A26" s="56"/>
    </row>
    <row r="27" spans="1:7" ht="20.100000000000001" customHeight="1">
      <c r="A27" s="56"/>
    </row>
    <row r="28" spans="1:7" ht="20.100000000000001" customHeight="1">
      <c r="A28" s="55"/>
    </row>
    <row r="29" spans="1:7" ht="20.100000000000001" customHeight="1">
      <c r="A29" s="56"/>
    </row>
    <row r="30" spans="1:7">
      <c r="A30" s="56"/>
    </row>
    <row r="31" spans="1:7">
      <c r="A31" s="55"/>
    </row>
  </sheetData>
  <mergeCells count="3">
    <mergeCell ref="A1:G1"/>
    <mergeCell ref="A3:B3"/>
    <mergeCell ref="A4:B4"/>
  </mergeCells>
  <phoneticPr fontId="2" type="noConversion"/>
  <pageMargins left="0.59" right="0.34" top="0.62992125984251968" bottom="0.62992125984251968" header="0.31496062992125984" footer="0.19685039370078741"/>
  <pageSetup paperSize="9" scale="90" firstPageNumber="15" orientation="portrait" r:id="rId1"/>
  <headerFooter alignWithMargins="0">
    <oddFooter>&amp;C&amp;11&amp;P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9"/>
  <sheetViews>
    <sheetView workbookViewId="0">
      <selection activeCell="K7" sqref="K7"/>
    </sheetView>
  </sheetViews>
  <sheetFormatPr defaultColWidth="9.140625" defaultRowHeight="12.75"/>
  <cols>
    <col min="1" max="1" width="38.28515625" style="5" customWidth="1"/>
    <col min="2" max="2" width="11.42578125" style="5" customWidth="1"/>
    <col min="3" max="3" width="12.28515625" style="5" customWidth="1"/>
    <col min="4" max="5" width="12.5703125" style="5" customWidth="1"/>
    <col min="6" max="6" width="14.42578125" style="5" customWidth="1"/>
    <col min="7" max="16384" width="9.140625" style="5"/>
  </cols>
  <sheetData>
    <row r="1" spans="1:9" s="1" customFormat="1" ht="24" customHeight="1">
      <c r="A1" s="124" t="s">
        <v>261</v>
      </c>
      <c r="B1" s="124"/>
      <c r="C1" s="124"/>
      <c r="D1" s="124"/>
      <c r="E1" s="124"/>
      <c r="F1" s="124"/>
    </row>
    <row r="2" spans="1:9" ht="20.100000000000001" customHeight="1">
      <c r="A2" s="27"/>
      <c r="G2" s="33"/>
    </row>
    <row r="3" spans="1:9" ht="82.5" customHeight="1">
      <c r="A3" s="71"/>
      <c r="B3" s="76" t="s">
        <v>209</v>
      </c>
      <c r="C3" s="76" t="s">
        <v>210</v>
      </c>
      <c r="D3" s="76" t="s">
        <v>211</v>
      </c>
      <c r="E3" s="76" t="s">
        <v>199</v>
      </c>
      <c r="F3" s="76" t="s">
        <v>111</v>
      </c>
      <c r="G3" s="72"/>
    </row>
    <row r="4" spans="1:9" ht="20.100000000000001" customHeight="1">
      <c r="A4" s="68" t="s">
        <v>2</v>
      </c>
      <c r="B4" s="75">
        <v>394.75099999999998</v>
      </c>
      <c r="C4" s="75">
        <v>429.48899999999998</v>
      </c>
      <c r="D4" s="75">
        <v>429.48899999999998</v>
      </c>
      <c r="E4" s="68">
        <v>108.8</v>
      </c>
      <c r="F4" s="68">
        <v>108.8</v>
      </c>
      <c r="G4" s="33"/>
    </row>
    <row r="5" spans="1:9" ht="20.100000000000001" customHeight="1">
      <c r="A5" s="58" t="s">
        <v>3</v>
      </c>
      <c r="B5" s="73"/>
      <c r="C5" s="73"/>
      <c r="D5" s="73"/>
      <c r="E5" s="57"/>
      <c r="F5" s="57"/>
      <c r="G5" s="33"/>
    </row>
    <row r="6" spans="1:9" ht="20.100000000000001" customHeight="1">
      <c r="A6" s="74" t="s">
        <v>35</v>
      </c>
      <c r="B6" s="73"/>
      <c r="C6" s="73"/>
      <c r="D6" s="73"/>
      <c r="E6" s="57"/>
      <c r="F6" s="57"/>
      <c r="G6" s="33"/>
    </row>
    <row r="7" spans="1:9" ht="20.100000000000001" customHeight="1">
      <c r="A7" s="74" t="s">
        <v>36</v>
      </c>
      <c r="B7" s="73">
        <v>394.75099999999998</v>
      </c>
      <c r="C7" s="73">
        <v>429.48899999999998</v>
      </c>
      <c r="D7" s="73">
        <v>429.48899999999998</v>
      </c>
      <c r="E7" s="57">
        <v>108.8</v>
      </c>
      <c r="F7" s="57">
        <v>108.8</v>
      </c>
      <c r="G7" s="33"/>
    </row>
    <row r="8" spans="1:9" ht="20.100000000000001" customHeight="1">
      <c r="A8" s="74" t="s">
        <v>10</v>
      </c>
      <c r="B8" s="73"/>
      <c r="C8" s="73"/>
      <c r="D8" s="73"/>
      <c r="E8" s="57"/>
      <c r="F8" s="57"/>
    </row>
    <row r="9" spans="1:9" ht="20.100000000000001" customHeight="1">
      <c r="A9" s="58" t="s">
        <v>31</v>
      </c>
      <c r="B9" s="73"/>
      <c r="C9" s="73"/>
      <c r="D9" s="73"/>
      <c r="E9" s="57"/>
      <c r="F9" s="57"/>
    </row>
    <row r="10" spans="1:9" ht="20.100000000000001" customHeight="1">
      <c r="A10" s="74" t="s">
        <v>40</v>
      </c>
      <c r="B10" s="73">
        <v>16.318999999999999</v>
      </c>
      <c r="C10" s="73">
        <v>17.731000000000002</v>
      </c>
      <c r="D10" s="73">
        <v>17.731000000000002</v>
      </c>
      <c r="E10" s="57">
        <v>108.65</v>
      </c>
      <c r="F10" s="57">
        <v>108.65</v>
      </c>
    </row>
    <row r="11" spans="1:9" ht="20.100000000000001" customHeight="1">
      <c r="A11" s="74" t="s">
        <v>41</v>
      </c>
      <c r="B11" s="73">
        <v>377.18200000000002</v>
      </c>
      <c r="C11" s="73">
        <v>411.69299999999998</v>
      </c>
      <c r="D11" s="73">
        <v>411.69299999999998</v>
      </c>
      <c r="E11" s="57">
        <v>109.15</v>
      </c>
      <c r="F11" s="57">
        <v>109.15</v>
      </c>
      <c r="I11" s="30"/>
    </row>
    <row r="12" spans="1:9" ht="20.100000000000001" customHeight="1">
      <c r="A12" s="74" t="s">
        <v>212</v>
      </c>
      <c r="B12" s="73">
        <v>1.25</v>
      </c>
      <c r="C12" s="73">
        <v>6.5000000000000002E-2</v>
      </c>
      <c r="D12" s="73">
        <v>6.5000000000000002E-2</v>
      </c>
      <c r="E12" s="57">
        <v>5.2</v>
      </c>
      <c r="F12" s="57">
        <v>5.2</v>
      </c>
    </row>
    <row r="13" spans="1:9" ht="20.100000000000001" customHeight="1">
      <c r="A13" s="64"/>
      <c r="B13" s="64"/>
      <c r="C13" s="64"/>
      <c r="D13" s="64"/>
      <c r="E13" s="64"/>
      <c r="F13" s="64"/>
    </row>
    <row r="14" spans="1:9" ht="20.100000000000001" customHeight="1">
      <c r="A14" s="1"/>
      <c r="B14" s="1"/>
      <c r="C14" s="1"/>
      <c r="D14" s="1"/>
      <c r="E14" s="1"/>
      <c r="F14" s="1"/>
    </row>
    <row r="15" spans="1:9" ht="20.100000000000001" customHeight="1">
      <c r="A15" s="1"/>
      <c r="B15" s="1"/>
      <c r="C15" s="1"/>
      <c r="D15" s="1"/>
      <c r="E15" s="1"/>
      <c r="F15" s="1"/>
    </row>
    <row r="16" spans="1:9" ht="20.100000000000001" customHeight="1">
      <c r="A16" s="1"/>
      <c r="B16" s="1"/>
      <c r="C16" s="1"/>
      <c r="D16" s="1"/>
      <c r="E16" s="1"/>
      <c r="F16" s="1"/>
    </row>
    <row r="17" spans="1:6" ht="20.100000000000001" customHeight="1">
      <c r="A17" s="1"/>
      <c r="B17" s="1"/>
      <c r="C17" s="1"/>
      <c r="D17" s="1"/>
      <c r="E17" s="1"/>
      <c r="F17" s="1"/>
    </row>
    <row r="18" spans="1:6" ht="20.100000000000001" customHeight="1">
      <c r="A18" s="1"/>
      <c r="B18" s="1"/>
      <c r="C18" s="1"/>
      <c r="D18" s="1"/>
      <c r="E18" s="1"/>
      <c r="F18" s="1"/>
    </row>
    <row r="19" spans="1:6" ht="20.100000000000001" customHeight="1">
      <c r="A19" s="1"/>
      <c r="B19" s="1"/>
      <c r="C19" s="1"/>
      <c r="D19" s="1"/>
      <c r="E19" s="1"/>
      <c r="F19" s="1"/>
    </row>
    <row r="20" spans="1:6" ht="20.100000000000001" customHeight="1">
      <c r="A20" s="1"/>
      <c r="B20" s="1"/>
      <c r="C20" s="1"/>
      <c r="D20" s="1"/>
      <c r="E20" s="1"/>
      <c r="F20" s="1"/>
    </row>
    <row r="21" spans="1:6" ht="20.100000000000001" customHeight="1">
      <c r="A21" s="1"/>
      <c r="B21" s="1"/>
      <c r="C21" s="1"/>
      <c r="D21" s="1"/>
      <c r="E21" s="1"/>
      <c r="F21" s="1"/>
    </row>
    <row r="22" spans="1:6" ht="20.100000000000001" customHeight="1">
      <c r="A22" s="1"/>
      <c r="B22" s="1"/>
      <c r="C22" s="1"/>
      <c r="D22" s="1"/>
      <c r="E22" s="1"/>
      <c r="F22" s="1"/>
    </row>
    <row r="23" spans="1:6" ht="20.100000000000001" customHeight="1"/>
    <row r="24" spans="1:6" ht="20.100000000000001" customHeight="1"/>
    <row r="25" spans="1:6" ht="20.100000000000001" customHeight="1"/>
    <row r="26" spans="1:6" ht="20.100000000000001" customHeight="1"/>
    <row r="27" spans="1:6" ht="20.100000000000001" customHeight="1"/>
    <row r="28" spans="1:6" ht="20.100000000000001" customHeight="1"/>
    <row r="29" spans="1:6" ht="20.100000000000001" customHeight="1"/>
    <row r="30" spans="1:6" ht="20.100000000000001" customHeight="1"/>
    <row r="31" spans="1:6" ht="20.100000000000001" customHeight="1"/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</sheetData>
  <mergeCells count="1">
    <mergeCell ref="A1:F1"/>
  </mergeCells>
  <phoneticPr fontId="2" type="noConversion"/>
  <pageMargins left="0.52" right="0.19" top="0.62992125984251968" bottom="0.62992125984251968" header="0.31496062992125984" footer="0.19685039370078741"/>
  <pageSetup paperSize="9" scale="95" firstPageNumber="15" orientation="portrait" r:id="rId1"/>
  <headerFooter alignWithMargins="0">
    <oddFooter>&amp;C&amp;11&amp;P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K21" sqref="K21"/>
    </sheetView>
  </sheetViews>
  <sheetFormatPr defaultColWidth="9.140625" defaultRowHeight="12.75"/>
  <cols>
    <col min="1" max="1" width="3.7109375" style="5" customWidth="1"/>
    <col min="2" max="2" width="6.140625" style="5" customWidth="1"/>
    <col min="3" max="3" width="27.42578125" style="5" customWidth="1"/>
    <col min="4" max="4" width="8.5703125" style="5" customWidth="1"/>
    <col min="5" max="5" width="10.5703125" style="5" customWidth="1"/>
    <col min="6" max="6" width="11.28515625" style="5" customWidth="1"/>
    <col min="7" max="7" width="10.7109375" style="5" customWidth="1"/>
    <col min="8" max="8" width="18" style="5" customWidth="1"/>
    <col min="9" max="16384" width="9.140625" style="5"/>
  </cols>
  <sheetData>
    <row r="1" spans="1:8" s="1" customFormat="1" ht="24" customHeight="1">
      <c r="A1" s="127" t="s">
        <v>268</v>
      </c>
      <c r="B1" s="127"/>
      <c r="C1" s="127"/>
      <c r="D1" s="127"/>
      <c r="E1" s="127"/>
      <c r="F1" s="127"/>
      <c r="G1" s="127"/>
      <c r="H1" s="127"/>
    </row>
    <row r="2" spans="1:8" ht="34.5" customHeight="1">
      <c r="A2" s="77"/>
      <c r="B2" s="77"/>
      <c r="C2" s="77"/>
      <c r="D2" s="77"/>
      <c r="E2" s="77"/>
      <c r="F2" s="1"/>
      <c r="G2" s="1"/>
      <c r="H2" s="82" t="s">
        <v>262</v>
      </c>
    </row>
    <row r="3" spans="1:8" ht="23.25" customHeight="1">
      <c r="A3" s="125"/>
      <c r="B3" s="125"/>
      <c r="C3" s="125"/>
      <c r="D3" s="126" t="s">
        <v>26</v>
      </c>
      <c r="E3" s="126"/>
      <c r="F3" s="126"/>
      <c r="G3" s="126"/>
      <c r="H3" s="126" t="s">
        <v>266</v>
      </c>
    </row>
    <row r="4" spans="1:8" ht="20.100000000000001" customHeight="1">
      <c r="A4" s="125"/>
      <c r="B4" s="125"/>
      <c r="C4" s="125"/>
      <c r="D4" s="126" t="s">
        <v>263</v>
      </c>
      <c r="E4" s="126" t="s">
        <v>264</v>
      </c>
      <c r="F4" s="126" t="s">
        <v>265</v>
      </c>
      <c r="G4" s="126" t="s">
        <v>267</v>
      </c>
      <c r="H4" s="126"/>
    </row>
    <row r="5" spans="1:8" ht="20.100000000000001" customHeight="1">
      <c r="A5" s="125"/>
      <c r="B5" s="125"/>
      <c r="C5" s="125"/>
      <c r="D5" s="126"/>
      <c r="E5" s="126"/>
      <c r="F5" s="126"/>
      <c r="G5" s="126"/>
      <c r="H5" s="126"/>
    </row>
    <row r="6" spans="1:8" ht="20.100000000000001" customHeight="1">
      <c r="A6" s="125"/>
      <c r="B6" s="125"/>
      <c r="C6" s="125"/>
      <c r="D6" s="96"/>
      <c r="E6" s="96"/>
      <c r="F6" s="97"/>
      <c r="G6" s="98"/>
      <c r="H6" s="98"/>
    </row>
    <row r="7" spans="1:8" ht="20.100000000000001" customHeight="1">
      <c r="A7" s="94" t="s">
        <v>29</v>
      </c>
      <c r="B7" s="92"/>
      <c r="C7" s="92"/>
      <c r="D7" s="95">
        <v>112.14</v>
      </c>
      <c r="E7" s="95">
        <v>104.5</v>
      </c>
      <c r="F7" s="95">
        <v>100.8</v>
      </c>
      <c r="G7" s="95">
        <v>100.8</v>
      </c>
      <c r="H7" s="95">
        <v>104.51</v>
      </c>
    </row>
    <row r="8" spans="1:8" ht="20.100000000000001" customHeight="1">
      <c r="A8" s="226"/>
      <c r="B8" s="224" t="s">
        <v>12</v>
      </c>
      <c r="C8" s="85"/>
      <c r="D8" s="86">
        <v>107.57</v>
      </c>
      <c r="E8" s="86">
        <v>98.47</v>
      </c>
      <c r="F8" s="86">
        <v>100.82</v>
      </c>
      <c r="G8" s="86">
        <v>100.82</v>
      </c>
      <c r="H8" s="86">
        <v>98.46</v>
      </c>
    </row>
    <row r="9" spans="1:8" ht="20.100000000000001" customHeight="1">
      <c r="A9" s="226"/>
      <c r="B9" s="225" t="s">
        <v>13</v>
      </c>
      <c r="C9" s="83"/>
      <c r="D9" s="86"/>
      <c r="E9" s="86"/>
      <c r="F9" s="86"/>
      <c r="G9" s="86"/>
      <c r="H9" s="86"/>
    </row>
    <row r="10" spans="1:8" ht="20.100000000000001" customHeight="1">
      <c r="A10" s="226"/>
      <c r="B10" s="227"/>
      <c r="C10" s="224" t="s">
        <v>14</v>
      </c>
      <c r="D10" s="86">
        <v>106.68</v>
      </c>
      <c r="E10" s="86">
        <v>102.33</v>
      </c>
      <c r="F10" s="86">
        <v>100.25</v>
      </c>
      <c r="G10" s="86">
        <v>100.25</v>
      </c>
      <c r="H10" s="86">
        <v>102.33</v>
      </c>
    </row>
    <row r="11" spans="1:8" ht="20.100000000000001" customHeight="1">
      <c r="A11" s="226"/>
      <c r="B11" s="228"/>
      <c r="C11" s="224" t="s">
        <v>15</v>
      </c>
      <c r="D11" s="86">
        <v>105.6</v>
      </c>
      <c r="E11" s="86">
        <v>96.87</v>
      </c>
      <c r="F11" s="86">
        <v>101.22</v>
      </c>
      <c r="G11" s="86">
        <v>101.22</v>
      </c>
      <c r="H11" s="86">
        <v>96.86</v>
      </c>
    </row>
    <row r="12" spans="1:8" ht="20.100000000000001" customHeight="1">
      <c r="A12" s="226"/>
      <c r="B12" s="228"/>
      <c r="C12" s="224" t="s">
        <v>16</v>
      </c>
      <c r="D12" s="86">
        <v>115.81</v>
      </c>
      <c r="E12" s="86">
        <v>100.67</v>
      </c>
      <c r="F12" s="86">
        <v>100</v>
      </c>
      <c r="G12" s="86">
        <v>100</v>
      </c>
      <c r="H12" s="86">
        <v>100.67</v>
      </c>
    </row>
    <row r="13" spans="1:8" ht="20.100000000000001" customHeight="1">
      <c r="A13" s="226"/>
      <c r="B13" s="224" t="s">
        <v>17</v>
      </c>
      <c r="C13" s="85"/>
      <c r="D13" s="86">
        <v>110.08</v>
      </c>
      <c r="E13" s="86">
        <v>100.85</v>
      </c>
      <c r="F13" s="86">
        <v>100</v>
      </c>
      <c r="G13" s="86">
        <v>100</v>
      </c>
      <c r="H13" s="86">
        <v>100.85</v>
      </c>
    </row>
    <row r="14" spans="1:8" ht="20.100000000000001" customHeight="1">
      <c r="A14" s="226"/>
      <c r="B14" s="224" t="s">
        <v>18</v>
      </c>
      <c r="C14" s="85"/>
      <c r="D14" s="86">
        <v>121.92</v>
      </c>
      <c r="E14" s="86">
        <v>104.41</v>
      </c>
      <c r="F14" s="86">
        <v>102.66</v>
      </c>
      <c r="G14" s="86">
        <v>102.66</v>
      </c>
      <c r="H14" s="86">
        <v>104.41</v>
      </c>
    </row>
    <row r="15" spans="1:8" ht="20.100000000000001" customHeight="1">
      <c r="A15" s="226"/>
      <c r="B15" s="224" t="s">
        <v>19</v>
      </c>
      <c r="C15" s="85"/>
      <c r="D15" s="86">
        <v>100.59</v>
      </c>
      <c r="E15" s="86">
        <v>102.75</v>
      </c>
      <c r="F15" s="86">
        <v>100.04</v>
      </c>
      <c r="G15" s="86">
        <v>100.04</v>
      </c>
      <c r="H15" s="86">
        <v>102.75</v>
      </c>
    </row>
    <row r="16" spans="1:8" ht="20.100000000000001" customHeight="1">
      <c r="A16" s="226"/>
      <c r="B16" s="224" t="s">
        <v>20</v>
      </c>
      <c r="C16" s="85"/>
      <c r="D16" s="86">
        <v>104.4</v>
      </c>
      <c r="E16" s="86">
        <v>100.84</v>
      </c>
      <c r="F16" s="86">
        <v>100.55</v>
      </c>
      <c r="G16" s="86">
        <v>100.55</v>
      </c>
      <c r="H16" s="86">
        <v>100.83</v>
      </c>
    </row>
    <row r="17" spans="1:8" ht="20.100000000000001" customHeight="1">
      <c r="A17" s="226"/>
      <c r="B17" s="224" t="s">
        <v>21</v>
      </c>
      <c r="C17" s="85"/>
      <c r="D17" s="86">
        <v>277.95</v>
      </c>
      <c r="E17" s="86">
        <v>190.42</v>
      </c>
      <c r="F17" s="86">
        <v>100</v>
      </c>
      <c r="G17" s="86">
        <v>100</v>
      </c>
      <c r="H17" s="86">
        <v>190.42</v>
      </c>
    </row>
    <row r="18" spans="1:8" ht="20.100000000000001" customHeight="1">
      <c r="A18" s="226"/>
      <c r="B18" s="224" t="s">
        <v>22</v>
      </c>
      <c r="C18" s="85"/>
      <c r="D18" s="86">
        <v>97.65</v>
      </c>
      <c r="E18" s="86">
        <v>106.58</v>
      </c>
      <c r="F18" s="86">
        <v>101.87</v>
      </c>
      <c r="G18" s="86">
        <v>101.87</v>
      </c>
      <c r="H18" s="86">
        <v>106.57</v>
      </c>
    </row>
    <row r="19" spans="1:8" ht="20.100000000000001" customHeight="1">
      <c r="A19" s="226"/>
      <c r="B19" s="224" t="s">
        <v>23</v>
      </c>
      <c r="C19" s="85"/>
      <c r="D19" s="86">
        <v>100.83</v>
      </c>
      <c r="E19" s="86">
        <v>100</v>
      </c>
      <c r="F19" s="86">
        <v>100</v>
      </c>
      <c r="G19" s="86">
        <v>100</v>
      </c>
      <c r="H19" s="86">
        <v>100</v>
      </c>
    </row>
    <row r="20" spans="1:8" ht="20.100000000000001" customHeight="1">
      <c r="A20" s="226"/>
      <c r="B20" s="224" t="s">
        <v>24</v>
      </c>
      <c r="C20" s="85"/>
      <c r="D20" s="86">
        <v>109.83</v>
      </c>
      <c r="E20" s="86">
        <v>100.87</v>
      </c>
      <c r="F20" s="86">
        <v>100.02</v>
      </c>
      <c r="G20" s="86">
        <v>100.02</v>
      </c>
      <c r="H20" s="86">
        <v>100.86</v>
      </c>
    </row>
    <row r="21" spans="1:8" ht="20.100000000000001" customHeight="1">
      <c r="A21" s="226"/>
      <c r="B21" s="224" t="s">
        <v>25</v>
      </c>
      <c r="C21" s="85"/>
      <c r="D21" s="86">
        <v>109.11</v>
      </c>
      <c r="E21" s="86">
        <v>100.35</v>
      </c>
      <c r="F21" s="86">
        <v>100.06</v>
      </c>
      <c r="G21" s="86">
        <v>100.06</v>
      </c>
      <c r="H21" s="86">
        <v>100.35</v>
      </c>
    </row>
    <row r="22" spans="1:8" ht="20.100000000000001" customHeight="1">
      <c r="A22" s="226"/>
      <c r="B22" s="224" t="s">
        <v>39</v>
      </c>
      <c r="C22" s="85"/>
      <c r="D22" s="86">
        <v>108</v>
      </c>
      <c r="E22" s="86">
        <v>101.72</v>
      </c>
      <c r="F22" s="86">
        <v>100.92</v>
      </c>
      <c r="G22" s="86">
        <v>100.92</v>
      </c>
      <c r="H22" s="86">
        <v>101.71</v>
      </c>
    </row>
    <row r="23" spans="1:8" ht="20.100000000000001" customHeight="1">
      <c r="A23" s="87" t="s">
        <v>50</v>
      </c>
      <c r="B23" s="88"/>
      <c r="C23" s="85"/>
      <c r="D23" s="84">
        <v>105.31</v>
      </c>
      <c r="E23" s="84">
        <v>107.2</v>
      </c>
      <c r="F23" s="84">
        <v>102.41</v>
      </c>
      <c r="G23" s="84">
        <v>102.41</v>
      </c>
      <c r="H23" s="84">
        <v>107.21</v>
      </c>
    </row>
    <row r="24" spans="1:8" ht="20.100000000000001" customHeight="1">
      <c r="A24" s="89" t="s">
        <v>51</v>
      </c>
      <c r="B24" s="90"/>
      <c r="C24" s="90"/>
      <c r="D24" s="91">
        <v>105.85</v>
      </c>
      <c r="E24" s="91">
        <v>100.36</v>
      </c>
      <c r="F24" s="91">
        <v>100.48</v>
      </c>
      <c r="G24" s="91">
        <v>100.48</v>
      </c>
      <c r="H24" s="91">
        <v>100.35</v>
      </c>
    </row>
    <row r="25" spans="1:8" ht="20.100000000000001" customHeight="1">
      <c r="A25" s="78"/>
      <c r="B25" s="79"/>
      <c r="C25" s="79"/>
      <c r="D25" s="80"/>
      <c r="E25" s="80"/>
      <c r="F25" s="80"/>
      <c r="G25" s="80"/>
      <c r="H25" s="81"/>
    </row>
    <row r="26" spans="1:8" ht="20.100000000000001" customHeight="1"/>
    <row r="27" spans="1:8" ht="20.100000000000001" customHeight="1"/>
    <row r="28" spans="1:8" ht="20.100000000000001" customHeight="1"/>
    <row r="29" spans="1:8" ht="20.100000000000001" customHeight="1"/>
  </sheetData>
  <mergeCells count="9">
    <mergeCell ref="A6:C6"/>
    <mergeCell ref="D3:G3"/>
    <mergeCell ref="A1:H1"/>
    <mergeCell ref="D4:D5"/>
    <mergeCell ref="E4:E5"/>
    <mergeCell ref="F4:F5"/>
    <mergeCell ref="H3:H5"/>
    <mergeCell ref="G4:G5"/>
    <mergeCell ref="A3:C5"/>
  </mergeCells>
  <pageMargins left="0.51" right="0.28999999999999998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>
      <selection activeCell="M5" sqref="M5"/>
    </sheetView>
  </sheetViews>
  <sheetFormatPr defaultColWidth="9.140625" defaultRowHeight="12.75"/>
  <cols>
    <col min="1" max="1" width="3.7109375" style="5" customWidth="1"/>
    <col min="2" max="2" width="23.7109375" style="5" customWidth="1"/>
    <col min="3" max="3" width="11.85546875" style="5" customWidth="1"/>
    <col min="4" max="4" width="11.7109375" style="5" customWidth="1"/>
    <col min="5" max="5" width="14" style="5" customWidth="1"/>
    <col min="6" max="6" width="12.5703125" style="5" customWidth="1"/>
    <col min="7" max="7" width="17.7109375" style="5" customWidth="1"/>
    <col min="8" max="16384" width="9.140625" style="5"/>
  </cols>
  <sheetData>
    <row r="1" spans="1:7" s="1" customFormat="1" ht="24" customHeight="1">
      <c r="A1" s="124" t="s">
        <v>269</v>
      </c>
      <c r="B1" s="124"/>
      <c r="C1" s="124"/>
      <c r="D1" s="124"/>
      <c r="E1" s="124"/>
      <c r="F1" s="124"/>
      <c r="G1" s="124"/>
    </row>
    <row r="2" spans="1:7" ht="20.100000000000001" customHeight="1">
      <c r="A2" s="27"/>
      <c r="B2" s="27"/>
    </row>
    <row r="3" spans="1:7" ht="78.75" customHeight="1">
      <c r="A3" s="202"/>
      <c r="B3" s="203"/>
      <c r="C3" s="76" t="s">
        <v>240</v>
      </c>
      <c r="D3" s="76" t="s">
        <v>95</v>
      </c>
      <c r="E3" s="76" t="s">
        <v>76</v>
      </c>
      <c r="F3" s="76" t="s">
        <v>96</v>
      </c>
      <c r="G3" s="76" t="s">
        <v>74</v>
      </c>
    </row>
    <row r="4" spans="1:7" ht="20.100000000000001" customHeight="1">
      <c r="A4" s="202"/>
      <c r="B4" s="203"/>
      <c r="C4" s="71"/>
      <c r="D4" s="71"/>
      <c r="E4" s="71"/>
      <c r="F4" s="71"/>
      <c r="G4" s="71"/>
    </row>
    <row r="5" spans="1:7" ht="20.100000000000001" customHeight="1">
      <c r="A5" s="68" t="s">
        <v>0</v>
      </c>
      <c r="B5" s="69"/>
      <c r="C5" s="70">
        <f>C6+C11+C16</f>
        <v>1770.105</v>
      </c>
      <c r="D5" s="70">
        <v>137.08099999999999</v>
      </c>
      <c r="E5" s="70">
        <v>137.08099999999999</v>
      </c>
      <c r="F5" s="70">
        <v>102.73164663209326</v>
      </c>
      <c r="G5" s="70">
        <v>102.73164663209326</v>
      </c>
    </row>
    <row r="6" spans="1:7" ht="20.100000000000001" customHeight="1">
      <c r="A6" s="230" t="s">
        <v>52</v>
      </c>
      <c r="B6" s="57"/>
      <c r="C6" s="59">
        <v>959.19799999999998</v>
      </c>
      <c r="D6" s="59">
        <v>81.637</v>
      </c>
      <c r="E6" s="59">
        <v>81.637</v>
      </c>
      <c r="F6" s="59">
        <v>102.17524624838859</v>
      </c>
      <c r="G6" s="59">
        <v>102.17524624838859</v>
      </c>
    </row>
    <row r="7" spans="1:7" ht="20.100000000000001" customHeight="1">
      <c r="A7" s="141"/>
      <c r="B7" s="231" t="s">
        <v>65</v>
      </c>
      <c r="C7" s="59">
        <v>959.19799999999998</v>
      </c>
      <c r="D7" s="59">
        <v>81.637</v>
      </c>
      <c r="E7" s="59">
        <v>81.637</v>
      </c>
      <c r="F7" s="59">
        <v>102.17524624838859</v>
      </c>
      <c r="G7" s="59">
        <v>102.17524624838859</v>
      </c>
    </row>
    <row r="8" spans="1:7" ht="20.100000000000001" customHeight="1">
      <c r="A8" s="141"/>
      <c r="B8" s="231" t="s">
        <v>66</v>
      </c>
      <c r="C8" s="59"/>
      <c r="D8" s="59"/>
      <c r="E8" s="59"/>
      <c r="F8" s="59"/>
      <c r="G8" s="59"/>
    </row>
    <row r="9" spans="1:7" ht="20.100000000000001" customHeight="1">
      <c r="A9" s="141"/>
      <c r="B9" s="231" t="s">
        <v>67</v>
      </c>
      <c r="C9" s="59"/>
      <c r="D9" s="59"/>
      <c r="E9" s="59"/>
      <c r="F9" s="59"/>
      <c r="G9" s="59"/>
    </row>
    <row r="10" spans="1:7" ht="20.100000000000001" customHeight="1">
      <c r="A10" s="141"/>
      <c r="B10" s="231" t="s">
        <v>70</v>
      </c>
      <c r="C10" s="59"/>
      <c r="D10" s="59"/>
      <c r="E10" s="59"/>
      <c r="F10" s="59"/>
      <c r="G10" s="59"/>
    </row>
    <row r="11" spans="1:7" ht="20.100000000000001" customHeight="1">
      <c r="A11" s="230" t="s">
        <v>53</v>
      </c>
      <c r="B11" s="57"/>
      <c r="C11" s="59">
        <v>782.94799999999998</v>
      </c>
      <c r="D11" s="59">
        <v>53.893000000000001</v>
      </c>
      <c r="E11" s="59">
        <v>53.893000000000001</v>
      </c>
      <c r="F11" s="59">
        <v>102.90815352300937</v>
      </c>
      <c r="G11" s="59">
        <v>102.90815352300937</v>
      </c>
    </row>
    <row r="12" spans="1:7" ht="20.100000000000001" customHeight="1">
      <c r="A12" s="232"/>
      <c r="B12" s="231" t="s">
        <v>65</v>
      </c>
      <c r="C12" s="59">
        <v>782.94799999999998</v>
      </c>
      <c r="D12" s="59">
        <v>53.893000000000001</v>
      </c>
      <c r="E12" s="59">
        <v>53.893000000000001</v>
      </c>
      <c r="F12" s="59">
        <v>102.90815352300937</v>
      </c>
      <c r="G12" s="59">
        <v>102.90815352300937</v>
      </c>
    </row>
    <row r="13" spans="1:7" ht="20.100000000000001" customHeight="1">
      <c r="A13" s="232"/>
      <c r="B13" s="231" t="s">
        <v>66</v>
      </c>
      <c r="C13" s="60"/>
      <c r="D13" s="60"/>
      <c r="E13" s="60"/>
      <c r="F13" s="233"/>
      <c r="G13" s="233"/>
    </row>
    <row r="14" spans="1:7" ht="20.100000000000001" customHeight="1">
      <c r="A14" s="232"/>
      <c r="B14" s="231" t="s">
        <v>67</v>
      </c>
      <c r="C14" s="60"/>
      <c r="D14" s="60"/>
      <c r="E14" s="60"/>
      <c r="F14" s="233"/>
      <c r="G14" s="233"/>
    </row>
    <row r="15" spans="1:7" ht="20.100000000000001" customHeight="1">
      <c r="A15" s="232"/>
      <c r="B15" s="231" t="s">
        <v>70</v>
      </c>
      <c r="C15" s="60"/>
      <c r="D15" s="60"/>
      <c r="E15" s="60"/>
      <c r="F15" s="233"/>
      <c r="G15" s="233"/>
    </row>
    <row r="16" spans="1:7" ht="20.100000000000001" customHeight="1">
      <c r="A16" s="230" t="s">
        <v>54</v>
      </c>
      <c r="B16" s="57"/>
      <c r="C16" s="59">
        <v>27.959</v>
      </c>
      <c r="D16" s="59">
        <v>1.5509999999999999</v>
      </c>
      <c r="E16" s="59">
        <v>1.5509999999999999</v>
      </c>
      <c r="F16" s="233">
        <v>132.90488431876605</v>
      </c>
      <c r="G16" s="233">
        <v>132.90488431876605</v>
      </c>
    </row>
    <row r="17" spans="1:7" ht="20.100000000000001" customHeight="1">
      <c r="A17" s="141"/>
      <c r="B17" s="234" t="s">
        <v>68</v>
      </c>
      <c r="C17" s="60"/>
      <c r="D17" s="60"/>
      <c r="E17" s="60"/>
      <c r="F17" s="60"/>
      <c r="G17" s="60"/>
    </row>
    <row r="18" spans="1:7" ht="20.100000000000001" customHeight="1">
      <c r="A18" s="141"/>
      <c r="B18" s="234" t="s">
        <v>69</v>
      </c>
      <c r="C18" s="60"/>
      <c r="D18" s="60"/>
      <c r="E18" s="60"/>
      <c r="F18" s="60"/>
      <c r="G18" s="60"/>
    </row>
    <row r="19" spans="1:7" ht="20.100000000000001" customHeight="1">
      <c r="A19" s="141"/>
      <c r="B19" s="234" t="s">
        <v>37</v>
      </c>
      <c r="C19" s="60"/>
      <c r="D19" s="60"/>
      <c r="E19" s="60"/>
      <c r="F19" s="60"/>
      <c r="G19" s="60"/>
    </row>
    <row r="20" spans="1:7" ht="20.100000000000001" customHeight="1">
      <c r="A20" s="142"/>
      <c r="B20" s="235"/>
      <c r="C20" s="187"/>
      <c r="D20" s="187"/>
      <c r="E20" s="187"/>
      <c r="F20" s="187"/>
      <c r="G20" s="187"/>
    </row>
    <row r="21" spans="1:7" ht="20.100000000000001" customHeight="1"/>
    <row r="22" spans="1:7" ht="20.100000000000001" customHeight="1"/>
    <row r="23" spans="1:7" ht="20.100000000000001" customHeight="1"/>
    <row r="24" spans="1:7" ht="20.100000000000001" customHeight="1"/>
    <row r="25" spans="1:7" ht="20.100000000000001" customHeight="1"/>
    <row r="26" spans="1:7" ht="20.100000000000001" customHeight="1"/>
    <row r="27" spans="1:7" ht="20.100000000000001" customHeight="1"/>
    <row r="28" spans="1:7" ht="20.100000000000001" customHeight="1"/>
    <row r="29" spans="1:7" ht="20.100000000000001" customHeight="1"/>
    <row r="30" spans="1:7" ht="20.100000000000001" customHeight="1"/>
    <row r="31" spans="1:7" ht="20.100000000000001" customHeight="1"/>
  </sheetData>
  <mergeCells count="3">
    <mergeCell ref="A1:G1"/>
    <mergeCell ref="A3:B3"/>
    <mergeCell ref="A4:B4"/>
  </mergeCells>
  <pageMargins left="0.6" right="0.3" top="0.62992125984251968" bottom="0.62992125984251968" header="0.31496062992125984" footer="0.19685039370078741"/>
  <pageSetup paperSize="9" firstPageNumber="15" orientation="portrait" r:id="rId1"/>
  <headerFooter alignWithMargins="0">
    <oddFooter>&amp;C&amp;11&amp;P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SX nông nghiệp</vt:lpstr>
      <vt:lpstr>IIP</vt:lpstr>
      <vt:lpstr>SPCN</vt:lpstr>
      <vt:lpstr>Vốn đầu tư</vt:lpstr>
      <vt:lpstr>TMBLHH &amp;DV</vt:lpstr>
      <vt:lpstr>DT bán lẻ</vt:lpstr>
      <vt:lpstr>DT lưu trú, ăn uống</vt:lpstr>
      <vt:lpstr>CPI </vt:lpstr>
      <vt:lpstr>DT vận tải</vt:lpstr>
      <vt:lpstr>VT hành khách</vt:lpstr>
      <vt:lpstr>VT hàng hóa</vt:lpstr>
      <vt:lpstr>TT-AT XH</vt:lpstr>
      <vt:lpstr>Thu ngan sach</vt:lpstr>
      <vt:lpstr>Chi ngan sach</vt:lpstr>
      <vt:lpstr>Soduan</vt:lpstr>
      <vt:lpstr>SoVonDangky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nnvan</dc:creator>
  <cp:lastModifiedBy>Admin</cp:lastModifiedBy>
  <cp:lastPrinted>2018-03-07T03:16:19Z</cp:lastPrinted>
  <dcterms:created xsi:type="dcterms:W3CDTF">2012-04-04T08:13:05Z</dcterms:created>
  <dcterms:modified xsi:type="dcterms:W3CDTF">2018-03-07T09:18:25Z</dcterms:modified>
</cp:coreProperties>
</file>