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8" activeTab="16"/>
  </bookViews>
  <sheets>
    <sheet name="SX nông nghiệp" sheetId="1" r:id="rId1"/>
    <sheet name="Vụ ĐX" sheetId="2" r:id="rId2"/>
    <sheet name="IIP" sheetId="3" r:id="rId3"/>
    <sheet name="SPCN" sheetId="4" r:id="rId4"/>
    <sheet name="Vốn đầu tư" sheetId="5" r:id="rId5"/>
    <sheet name="DTBLHH &amp; DV" sheetId="6" r:id="rId6"/>
    <sheet name="DT bán lẻ" sheetId="7" r:id="rId7"/>
    <sheet name="DT lưu trú, ăn uống" sheetId="8" r:id="rId8"/>
    <sheet name="CPI " sheetId="9" r:id="rId9"/>
    <sheet name="DT vận tải" sheetId="10" r:id="rId10"/>
    <sheet name="VT hành khách" sheetId="11" r:id="rId11"/>
    <sheet name="VT hàng hóa" sheetId="12" r:id="rId12"/>
    <sheet name="TT-AT XH" sheetId="13" r:id="rId13"/>
    <sheet name="Thu ngan sach" sheetId="14" r:id="rId14"/>
    <sheet name="Chi ngan sach" sheetId="15" r:id="rId15"/>
    <sheet name="Soduan" sheetId="16" r:id="rId16"/>
    <sheet name="SoVonDangKy" sheetId="17" r:id="rId17"/>
  </sheets>
  <definedNames/>
  <calcPr fullCalcOnLoad="1"/>
</workbook>
</file>

<file path=xl/sharedStrings.xml><?xml version="1.0" encoding="utf-8"?>
<sst xmlns="http://schemas.openxmlformats.org/spreadsheetml/2006/main" count="416" uniqueCount="293">
  <si>
    <t>Tổng số</t>
  </si>
  <si>
    <t>TỔNG SỐ</t>
  </si>
  <si>
    <t>Tổng thu</t>
  </si>
  <si>
    <t>Phân theo ngành kinh tế</t>
  </si>
  <si>
    <t xml:space="preserve">Tổng số </t>
  </si>
  <si>
    <t>Phân theo loại hình kinh tế</t>
  </si>
  <si>
    <t>Nhà nước</t>
  </si>
  <si>
    <t>Ngoài Nhà nước</t>
  </si>
  <si>
    <t>Khoai lang</t>
  </si>
  <si>
    <t>Lạc</t>
  </si>
  <si>
    <t>Đậu tương</t>
  </si>
  <si>
    <t>Lúa đông xuân</t>
  </si>
  <si>
    <t>Ngô</t>
  </si>
  <si>
    <t>…..</t>
  </si>
  <si>
    <t>Rau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</si>
  <si>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</si>
  <si>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</si>
  <si>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</si>
  <si>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</si>
  <si>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</si>
  <si>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</si>
  <si>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</si>
  <si>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</si>
  <si>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</si>
  <si>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</si>
  <si>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</si>
  <si>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</si>
  <si>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</si>
  <si>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</si>
  <si>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</si>
  <si>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</si>
  <si>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</si>
  <si>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</si>
  <si>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</si>
  <si>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</si>
  <si>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</si>
  <si>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</si>
  <si>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</si>
  <si>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</si>
  <si>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</si>
  <si>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</si>
  <si>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</si>
  <si>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</si>
  <si>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</si>
  <si>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</si>
  <si>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</si>
  <si>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>Tổng chi</t>
  </si>
  <si>
    <t xml:space="preserve">Dịch vụ lưu trú </t>
  </si>
  <si>
    <t>Dịch vụ ăn uống</t>
  </si>
  <si>
    <t>Diện tích gieo trồng cây hàng năm (Ha)</t>
  </si>
  <si>
    <t>Các loại cây khác (Ha)</t>
  </si>
  <si>
    <t>Thực hiện 
vụ đông xuân
 năm trước</t>
  </si>
  <si>
    <t>Ước tính 
vụ đông xuân
 năm báo cáo</t>
  </si>
  <si>
    <t>Vụ đông xuân 
năm báo cáo so với vụ
đông xuân năm trước (%)</t>
  </si>
  <si>
    <t>Sản lượng lương thực có hạt (Tấn)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</si>
  <si>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</si>
  <si>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</si>
  <si>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</si>
  <si>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</si>
  <si>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</si>
  <si>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</si>
  <si>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</si>
  <si>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</si>
  <si>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</si>
  <si>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</si>
  <si>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</si>
  <si>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</si>
  <si>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</si>
  <si>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</si>
  <si>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</si>
  <si>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</si>
  <si>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</si>
  <si>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</si>
  <si>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 xml:space="preserve">    Diện tích (Ha)</t>
  </si>
  <si>
    <t xml:space="preserve">    Năng suất (Tạ/ha)</t>
  </si>
  <si>
    <t xml:space="preserve">    Sản lượng (Tấn)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</si>
  <si>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</si>
  <si>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</si>
  <si>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</si>
  <si>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</si>
  <si>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</si>
  <si>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</si>
  <si>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</si>
  <si>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>Dịch vụ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</si>
  <si>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</si>
  <si>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</si>
  <si>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</si>
  <si>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</si>
  <si>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</si>
  <si>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</si>
  <si>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</si>
  <si>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</si>
  <si>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</si>
  <si>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</si>
  <si>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</si>
  <si>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</si>
  <si>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</si>
  <si>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Cộng dồn  từ đầu năm
đến cuối kỳ
báo cáo
(Tỷ đồng)</t>
  </si>
  <si>
    <t>Cộng dồn từ
đầu năm đến
cuối kỳ báo cáo so với cùng
kỳ năm
trước (%)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</si>
  <si>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</si>
  <si>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</si>
  <si>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</si>
  <si>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</si>
  <si>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</si>
  <si>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</si>
  <si>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</si>
  <si>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</si>
  <si>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</si>
  <si>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Sản xuất nông nghiệp</t>
  </si>
  <si>
    <t>Sản xuất chế biến</t>
  </si>
  <si>
    <t>Thương mại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</si>
  <si>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</si>
  <si>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</si>
  <si>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</si>
  <si>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</si>
  <si>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</si>
  <si>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</si>
  <si>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</si>
  <si>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</si>
  <si>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</si>
  <si>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báo cáo (Triệu USD)</t>
  </si>
  <si>
    <t>Lũy kế vốn từ đầu năm đến kỳ báo cáo (Triệu USD)</t>
  </si>
  <si>
    <t>Ngô (bắp)</t>
  </si>
  <si>
    <t>Khoai mỳ (Sắn)</t>
  </si>
  <si>
    <t>Cây chất bột khác</t>
  </si>
  <si>
    <t>Mía</t>
  </si>
  <si>
    <t>Đậu nành (Đỗ tương)</t>
  </si>
  <si>
    <t>Đậu phộng (lạc)</t>
  </si>
  <si>
    <t>Vừng (mè)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</si>
  <si>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</si>
  <si>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</si>
  <si>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</si>
  <si>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</si>
  <si>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</si>
  <si>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làm thức ăn gia súc</t>
  </si>
  <si>
    <t>Cây hàng năm khác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</si>
  <si>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</si>
  <si>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</si>
  <si>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</si>
  <si>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</si>
  <si>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</si>
  <si>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</si>
  <si>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</si>
  <si>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</si>
  <si>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</si>
  <si>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</si>
  <si>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</si>
  <si>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</si>
  <si>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</si>
  <si>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</si>
  <si>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</si>
  <si>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</si>
  <si>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</si>
  <si>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</si>
  <si>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</si>
  <si>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</si>
  <si>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</si>
  <si>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</si>
  <si>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</si>
  <si>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Thực hiện 
02 tháng năm 2018</t>
  </si>
  <si>
    <t>Ước tính 
tháng 03/2018
so với 
02/2018</t>
  </si>
  <si>
    <t xml:space="preserve">Ước tính 03/2018 so với 03/2017
</t>
  </si>
  <si>
    <t>Cộng dồn từ đầu năm đến cuối tháng 03/2018 so với cùng kỳ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</si>
  <si>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</si>
  <si>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</si>
  <si>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</si>
  <si>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</si>
  <si>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</si>
  <si>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</si>
  <si>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</si>
  <si>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</si>
  <si>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</si>
  <si>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</si>
  <si>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Triệu đồng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</si>
  <si>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</si>
  <si>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</si>
  <si>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</si>
  <si>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</si>
  <si>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</si>
  <si>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</si>
  <si>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</si>
  <si>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</si>
  <si>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</si>
  <si>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</si>
  <si>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</si>
  <si>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</si>
  <si>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</si>
  <si>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</si>
  <si>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</si>
  <si>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</si>
  <si>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</si>
  <si>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Các hợp chất từ cao su tổng hợp và cao su tự nhiên và các loại nhựa tự nhiên tương tự, ở dạng nguyên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</si>
  <si>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</si>
  <si>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</si>
  <si>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</si>
  <si>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</si>
  <si>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</si>
  <si>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</si>
  <si>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</si>
  <si>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</si>
  <si>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</si>
  <si>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</si>
  <si>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</si>
  <si>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</si>
  <si>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</si>
  <si>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</si>
  <si>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</si>
  <si>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</si>
  <si>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</si>
  <si>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</si>
  <si>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</si>
  <si>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</si>
  <si>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</si>
  <si>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</si>
  <si>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</si>
  <si>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Ước tính
tháng 03/2018</t>
  </si>
  <si>
    <t>Tháng 03/2018 
so với tháng 03/2017 (%)</t>
  </si>
  <si>
    <t xml:space="preserve">Kế hoạch 
năm 2018
(Tỷ
đồng) </t>
  </si>
  <si>
    <t>Cộng dồn 
thực hiện
đến cuối
kỳ báo cáo
(Tỷ đồng)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</si>
  <si>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</si>
  <si>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</si>
  <si>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</si>
  <si>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</si>
  <si>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</si>
  <si>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</si>
  <si>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</si>
  <si>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</si>
  <si>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 xml:space="preserve">Tháng 02/2018
(Tỷ
đồng) </t>
  </si>
  <si>
    <t>Ước tính
tháng 03/2018
(Tỷ
đồng)</t>
  </si>
  <si>
    <t>Thực hiện
tháng 03/2017
(Tỷ đồng)</t>
  </si>
  <si>
    <t>Ước tính
tháng 03/2018
(Tỷ đồng)</t>
  </si>
  <si>
    <t>Tháng 03/2018
so với tháng 03/2017
(%)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</si>
  <si>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</si>
  <si>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</si>
  <si>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</si>
  <si>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</si>
  <si>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</si>
  <si>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</si>
  <si>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</si>
  <si>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</si>
  <si>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</si>
  <si>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Dịch vụ lữ hành và hoạt động hỗ trợ du lịch</t>
  </si>
  <si>
    <t>Thực hiện 02 tháng năm 2018 (Tỷ đồng)</t>
  </si>
  <si>
    <t>Ước tính
 tháng 03/2018 
(Tỷ đồng)</t>
  </si>
  <si>
    <t>Tháng 03/2018 so với tháng 03/2017(%)</t>
  </si>
  <si>
    <t>(Nghìn HK.Km)</t>
  </si>
  <si>
    <t xml:space="preserve">Thực hiện 02 tháng năm 2018
 </t>
  </si>
  <si>
    <t xml:space="preserve">Ước tính
 tháng 03/2018 </t>
  </si>
  <si>
    <t>Tháng 03/2018 so với tháng 03/2017
  (%)</t>
  </si>
  <si>
    <t>Sơ bộ tháng 03/2018</t>
  </si>
  <si>
    <t>Tháng 03/2018 
so với 03/2017 (%)</t>
  </si>
  <si>
    <t>Trong đó:</t>
  </si>
  <si>
    <t>Thu từ khu vực kinh tế quốc doanh</t>
  </si>
  <si>
    <t>Thu từ khu vực kinh tế ngoài quốc doanh</t>
  </si>
  <si>
    <t>Thu tiền sử dụng đất</t>
  </si>
  <si>
    <t xml:space="preserve">Quý I/2017
(Tỷ đồng) </t>
  </si>
  <si>
    <t>Ước tính
quý I/2018         
(Tỷ đồng)</t>
  </si>
  <si>
    <t>Trong đó</t>
  </si>
  <si>
    <t>Chi đầu tư phát triển</t>
  </si>
  <si>
    <t>Chi thường xuyên</t>
  </si>
  <si>
    <t xml:space="preserve">Quý I/2017
(Triệu đồng) </t>
  </si>
  <si>
    <t>Ước tính
quý I/2018         
(Triệu đồng)</t>
  </si>
  <si>
    <t xml:space="preserve">Thực hiện cùng năm trước </t>
  </si>
  <si>
    <t>Thực hiện kỳ báo cáo</t>
  </si>
  <si>
    <t>Kỳ báo cáo so với cùng kỳ năm trước (%)</t>
  </si>
  <si>
    <t xml:space="preserve"> Sản xuất nông nghiệp đến ngày 15 tháng 3 năm 2018</t>
  </si>
  <si>
    <t xml:space="preserve"> Kết quả sản xuất vụ đông xuân </t>
  </si>
  <si>
    <t>Diện tích, năng suất và sản lượng một số cây trồng nông nghiệp</t>
  </si>
  <si>
    <t xml:space="preserve"> Chỉ số sản xuất công nghiệp tháng 3 năm 2018</t>
  </si>
  <si>
    <t>Sản lượng một số sản phẩm công nghiệp chủ yếu tháng 3 năm 2018</t>
  </si>
  <si>
    <t xml:space="preserve"> Vốn đầu tư thực hiện từ nguồn ngân sách Nhà nước tháng 3 năm 2018</t>
  </si>
  <si>
    <t>Tổng mức bán lẻ hàng hóa và dịch vụ tháng 3 năm 2018</t>
  </si>
  <si>
    <t>Doanh thu bán lẻ hàng hoá tháng 3 năm 2018</t>
  </si>
  <si>
    <t>Doanh thu dịch vụ lưu trú, ăn uống, du lịch lữ hành tháng 3 năm 2018</t>
  </si>
  <si>
    <t>Chỉ số giá tiêu dùng, chỉ số giá vàng và chỉ số giá Đô la Mỹ tháng 3 năm 2018</t>
  </si>
  <si>
    <r>
      <t>Đơn vị tính: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%</t>
    </r>
  </si>
  <si>
    <t>Chỉ số giá bình quân kỳ báo cáo so với cùng kỳ năm trước</t>
  </si>
  <si>
    <t xml:space="preserve">Tháng trước </t>
  </si>
  <si>
    <t>Tháng 12 năm trước</t>
  </si>
  <si>
    <t>Cùng kỳ năm trước</t>
  </si>
  <si>
    <t>Kỳ gốc 2014</t>
  </si>
  <si>
    <t>Doanh thu vận tải, kho bãi và dịch vụ hỗ trợ vận tải tháng 3 năm 2018</t>
  </si>
  <si>
    <t>Vận tải hành khách của địa phương tháng 3 năm 2018</t>
  </si>
  <si>
    <t>Vận chuyển hành khách (Nghìn hành khách)</t>
  </si>
  <si>
    <t>Vận tải hàng hóa của địa phương tháng 3 năm 2018</t>
  </si>
  <si>
    <t>Vận chuyển hàng hóa (Nghìn tấn.km)</t>
  </si>
  <si>
    <t>Luân chuyển hàng hóa (Nghìn tấn.km)</t>
  </si>
  <si>
    <t xml:space="preserve"> Trật tự, an toàn xã hội tháng 3 năm 2018</t>
  </si>
  <si>
    <t>Thu ngân sách Nhà nước trên địa bàn quý I năm 2018</t>
  </si>
  <si>
    <t>Chi ngân sách Nhà nước địa phương quý I năm 2018</t>
  </si>
  <si>
    <t>Số dự án đầu tư nước ngoài được cấp phép mới quý I năm 2018</t>
  </si>
  <si>
    <t>Vốn đăng ký và vốn bổ sung của dự án đầu tư nước ngoài được cấp phép mới quý I năm 2018</t>
  </si>
  <si>
    <t>Số vốn kỳ trước
 (Triệu USD)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</si>
</sst>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-* #,##0\ _P_t_s_-;\-* #,##0\ _P_t_s_-;_-* &quot;-&quot;\ _P_t_s_-;_-@_-"/>
    <numFmt numFmtId="174" formatCode="\ \ ########"/>
    <numFmt numFmtId="175" formatCode="#,##0.0;[Red]\-#,##0.0;\ &quot;-&quot;;[Blue]@"/>
    <numFmt numFmtId="176" formatCode="#,##0.0"/>
    <numFmt numFmtId="177" formatCode="#,##0.000"/>
    <numFmt numFmtId="178" formatCode="0.000000"/>
    <numFmt numFmtId="179" formatCode="0.00000"/>
    <numFmt numFmtId="180" formatCode="0.0000"/>
    <numFmt numFmtId="181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0"/>
      <name val=".VnTime"/>
      <family val="2"/>
    </font>
    <font>
      <sz val="10"/>
      <name val="MS Sans Serif"/>
      <family val="2"/>
    </font>
    <font>
      <sz val="11"/>
      <name val=".VnTim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32" borderId="0" applyNumberFormat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57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60" applyFont="1" applyFill="1" applyBorder="1">
      <alignment/>
      <protection/>
    </xf>
    <xf numFmtId="0" fontId="6" fillId="0" borderId="0" xfId="0" applyFont="1" applyFill="1" applyAlignment="1">
      <alignment/>
    </xf>
    <xf numFmtId="0" fontId="27" fillId="0" borderId="0" xfId="57" applyFont="1" applyFill="1" applyBorder="1">
      <alignment/>
      <protection/>
    </xf>
    <xf numFmtId="0" fontId="27" fillId="0" borderId="10" xfId="57" applyFont="1" applyFill="1" applyBorder="1">
      <alignment/>
      <protection/>
    </xf>
    <xf numFmtId="0" fontId="28" fillId="0" borderId="0" xfId="57" applyFont="1" applyFill="1" applyBorder="1" applyAlignment="1">
      <alignment horizontal="right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57" applyNumberFormat="1" applyFont="1" applyFill="1" applyBorder="1" applyAlignment="1">
      <alignment horizontal="right"/>
      <protection/>
    </xf>
    <xf numFmtId="0" fontId="29" fillId="0" borderId="0" xfId="0" applyFont="1" applyFill="1" applyAlignment="1">
      <alignment horizontal="left" indent="1"/>
    </xf>
    <xf numFmtId="174" fontId="30" fillId="0" borderId="0" xfId="62" applyNumberFormat="1" applyFont="1" applyFill="1" applyBorder="1" applyAlignment="1">
      <alignment/>
      <protection/>
    </xf>
    <xf numFmtId="175" fontId="30" fillId="0" borderId="0" xfId="62" applyNumberFormat="1" applyFont="1" applyFill="1" applyBorder="1" applyAlignment="1">
      <alignment/>
      <protection/>
    </xf>
    <xf numFmtId="49" fontId="32" fillId="0" borderId="0" xfId="62" applyNumberFormat="1" applyFont="1" applyFill="1" applyBorder="1" applyAlignment="1">
      <alignment/>
      <protection/>
    </xf>
    <xf numFmtId="174" fontId="33" fillId="0" borderId="0" xfId="62" applyNumberFormat="1" applyFont="1" applyFill="1" applyBorder="1" applyAlignment="1">
      <alignment/>
      <protection/>
    </xf>
    <xf numFmtId="174" fontId="29" fillId="0" borderId="0" xfId="62" applyNumberFormat="1" applyFont="1" applyFill="1" applyBorder="1" applyAlignment="1">
      <alignment/>
      <protection/>
    </xf>
    <xf numFmtId="0" fontId="29" fillId="0" borderId="0" xfId="57" applyFont="1" applyFill="1" applyBorder="1">
      <alignment/>
      <protection/>
    </xf>
    <xf numFmtId="0" fontId="35" fillId="0" borderId="0" xfId="0" applyFont="1" applyFill="1" applyAlignment="1">
      <alignment/>
    </xf>
    <xf numFmtId="0" fontId="36" fillId="0" borderId="11" xfId="57" applyFont="1" applyFill="1" applyBorder="1" applyAlignment="1">
      <alignment horizontal="center"/>
      <protection/>
    </xf>
    <xf numFmtId="0" fontId="36" fillId="0" borderId="11" xfId="57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/>
    </xf>
    <xf numFmtId="4" fontId="37" fillId="0" borderId="12" xfId="57" applyNumberFormat="1" applyFont="1" applyFill="1" applyBorder="1" applyAlignment="1">
      <alignment horizontal="right"/>
      <protection/>
    </xf>
    <xf numFmtId="3" fontId="37" fillId="0" borderId="12" xfId="62" applyNumberFormat="1" applyFont="1" applyFill="1" applyBorder="1" applyAlignment="1">
      <alignment horizontal="right"/>
      <protection/>
    </xf>
    <xf numFmtId="0" fontId="36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left" indent="1"/>
    </xf>
    <xf numFmtId="3" fontId="36" fillId="0" borderId="12" xfId="62" applyNumberFormat="1" applyFont="1" applyFill="1" applyBorder="1" applyAlignment="1">
      <alignment horizontal="right"/>
      <protection/>
    </xf>
    <xf numFmtId="4" fontId="36" fillId="0" borderId="12" xfId="57" applyNumberFormat="1" applyFont="1" applyFill="1" applyBorder="1" applyAlignment="1">
      <alignment horizontal="right"/>
      <protection/>
    </xf>
    <xf numFmtId="3" fontId="36" fillId="0" borderId="12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/>
    </xf>
    <xf numFmtId="3" fontId="36" fillId="0" borderId="13" xfId="62" applyNumberFormat="1" applyFont="1" applyFill="1" applyBorder="1" applyAlignment="1">
      <alignment horizontal="right"/>
      <protection/>
    </xf>
    <xf numFmtId="4" fontId="36" fillId="0" borderId="13" xfId="57" applyNumberFormat="1" applyFont="1" applyFill="1" applyBorder="1" applyAlignment="1">
      <alignment horizontal="right"/>
      <protection/>
    </xf>
    <xf numFmtId="0" fontId="36" fillId="0" borderId="14" xfId="57" applyFont="1" applyFill="1" applyBorder="1" applyAlignment="1">
      <alignment horizontal="center"/>
      <protection/>
    </xf>
    <xf numFmtId="0" fontId="36" fillId="0" borderId="14" xfId="57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/>
    </xf>
    <xf numFmtId="4" fontId="37" fillId="0" borderId="15" xfId="57" applyNumberFormat="1" applyFont="1" applyFill="1" applyBorder="1" applyAlignment="1">
      <alignment horizontal="right"/>
      <protection/>
    </xf>
    <xf numFmtId="0" fontId="36" fillId="0" borderId="16" xfId="57" applyFont="1" applyFill="1" applyBorder="1" applyAlignment="1">
      <alignment horizontal="center"/>
      <protection/>
    </xf>
    <xf numFmtId="0" fontId="36" fillId="0" borderId="16" xfId="57" applyFont="1" applyFill="1" applyBorder="1">
      <alignment/>
      <protection/>
    </xf>
    <xf numFmtId="0" fontId="36" fillId="0" borderId="16" xfId="57" applyFont="1" applyFill="1" applyBorder="1" applyAlignment="1">
      <alignment horizontal="center"/>
      <protection/>
    </xf>
    <xf numFmtId="3" fontId="37" fillId="0" borderId="15" xfId="62" applyNumberFormat="1" applyFont="1" applyFill="1" applyBorder="1" applyAlignment="1">
      <alignment horizontal="right"/>
      <protection/>
    </xf>
    <xf numFmtId="0" fontId="37" fillId="0" borderId="16" xfId="0" applyFont="1" applyFill="1" applyBorder="1" applyAlignment="1">
      <alignment/>
    </xf>
    <xf numFmtId="0" fontId="37" fillId="0" borderId="16" xfId="57" applyFont="1" applyFill="1" applyBorder="1">
      <alignment/>
      <protection/>
    </xf>
    <xf numFmtId="3" fontId="37" fillId="0" borderId="16" xfId="57" applyNumberFormat="1" applyFont="1" applyFill="1" applyBorder="1" applyAlignment="1">
      <alignment horizontal="right"/>
      <protection/>
    </xf>
    <xf numFmtId="4" fontId="37" fillId="0" borderId="16" xfId="57" applyNumberFormat="1" applyFont="1" applyFill="1" applyBorder="1" applyAlignment="1">
      <alignment horizontal="right"/>
      <protection/>
    </xf>
    <xf numFmtId="0" fontId="37" fillId="0" borderId="17" xfId="0" applyFont="1" applyFill="1" applyBorder="1" applyAlignment="1">
      <alignment/>
    </xf>
    <xf numFmtId="0" fontId="36" fillId="0" borderId="18" xfId="0" applyFont="1" applyFill="1" applyBorder="1" applyAlignment="1">
      <alignment horizontal="left" indent="1"/>
    </xf>
    <xf numFmtId="0" fontId="37" fillId="0" borderId="18" xfId="0" applyFont="1" applyFill="1" applyBorder="1" applyAlignment="1">
      <alignment/>
    </xf>
    <xf numFmtId="0" fontId="36" fillId="0" borderId="19" xfId="0" applyFont="1" applyFill="1" applyBorder="1" applyAlignment="1">
      <alignment horizontal="left" indent="1"/>
    </xf>
    <xf numFmtId="0" fontId="37" fillId="0" borderId="2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4" fillId="0" borderId="0" xfId="57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9" fillId="0" borderId="0" xfId="57" applyFont="1" applyFill="1" applyBorder="1" applyAlignment="1">
      <alignment/>
      <protection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6" fillId="0" borderId="0" xfId="57" applyFont="1" applyFill="1" applyBorder="1" applyAlignment="1">
      <alignment wrapText="1"/>
      <protection/>
    </xf>
    <xf numFmtId="0" fontId="29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Alignment="1">
      <alignment horizontal="center"/>
    </xf>
    <xf numFmtId="0" fontId="36" fillId="0" borderId="12" xfId="57" applyFont="1" applyFill="1" applyBorder="1" applyAlignment="1">
      <alignment/>
      <protection/>
    </xf>
    <xf numFmtId="2" fontId="36" fillId="0" borderId="12" xfId="57" applyNumberFormat="1" applyFont="1" applyFill="1" applyBorder="1" applyAlignment="1">
      <alignment/>
      <protection/>
    </xf>
    <xf numFmtId="0" fontId="38" fillId="0" borderId="12" xfId="0" applyNumberFormat="1" applyFont="1" applyFill="1" applyBorder="1" applyAlignment="1">
      <alignment/>
    </xf>
    <xf numFmtId="4" fontId="36" fillId="0" borderId="12" xfId="0" applyNumberFormat="1" applyFont="1" applyFill="1" applyBorder="1" applyAlignment="1">
      <alignment horizontal="right"/>
    </xf>
    <xf numFmtId="3" fontId="38" fillId="0" borderId="12" xfId="0" applyNumberFormat="1" applyFont="1" applyFill="1" applyBorder="1" applyAlignment="1">
      <alignment horizontal="right"/>
    </xf>
    <xf numFmtId="3" fontId="36" fillId="0" borderId="12" xfId="57" applyNumberFormat="1" applyFont="1" applyFill="1" applyBorder="1" applyAlignment="1">
      <alignment horizontal="right"/>
      <protection/>
    </xf>
    <xf numFmtId="0" fontId="6" fillId="0" borderId="13" xfId="57" applyFont="1" applyFill="1" applyBorder="1" applyAlignment="1">
      <alignment/>
      <protection/>
    </xf>
    <xf numFmtId="0" fontId="36" fillId="0" borderId="15" xfId="57" applyFont="1" applyFill="1" applyBorder="1" applyAlignment="1">
      <alignment/>
      <protection/>
    </xf>
    <xf numFmtId="2" fontId="36" fillId="0" borderId="15" xfId="57" applyNumberFormat="1" applyFont="1" applyFill="1" applyBorder="1" applyAlignment="1">
      <alignment/>
      <protection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/>
    </xf>
    <xf numFmtId="0" fontId="37" fillId="0" borderId="16" xfId="0" applyNumberFormat="1" applyFont="1" applyFill="1" applyBorder="1" applyAlignment="1">
      <alignment horizontal="left"/>
    </xf>
    <xf numFmtId="0" fontId="36" fillId="0" borderId="16" xfId="57" applyFont="1" applyFill="1" applyBorder="1" applyAlignment="1">
      <alignment/>
      <protection/>
    </xf>
    <xf numFmtId="3" fontId="37" fillId="0" borderId="16" xfId="57" applyNumberFormat="1" applyFont="1" applyFill="1" applyBorder="1" applyAlignment="1">
      <alignment/>
      <protection/>
    </xf>
    <xf numFmtId="2" fontId="37" fillId="0" borderId="16" xfId="57" applyNumberFormat="1" applyFont="1" applyFill="1" applyBorder="1" applyAlignment="1">
      <alignment/>
      <protection/>
    </xf>
    <xf numFmtId="0" fontId="38" fillId="0" borderId="18" xfId="0" applyNumberFormat="1" applyFont="1" applyFill="1" applyBorder="1" applyAlignment="1">
      <alignment/>
    </xf>
    <xf numFmtId="0" fontId="36" fillId="0" borderId="18" xfId="0" applyNumberFormat="1" applyFont="1" applyFill="1" applyBorder="1" applyAlignment="1">
      <alignment/>
    </xf>
    <xf numFmtId="0" fontId="36" fillId="0" borderId="18" xfId="0" applyNumberFormat="1" applyFont="1" applyFill="1" applyBorder="1" applyAlignment="1">
      <alignment horizontal="left"/>
    </xf>
    <xf numFmtId="0" fontId="6" fillId="0" borderId="19" xfId="57" applyFont="1" applyFill="1" applyBorder="1" applyAlignment="1">
      <alignment/>
      <protection/>
    </xf>
    <xf numFmtId="0" fontId="36" fillId="0" borderId="21" xfId="57" applyFont="1" applyFill="1" applyBorder="1" applyAlignment="1">
      <alignment/>
      <protection/>
    </xf>
    <xf numFmtId="0" fontId="6" fillId="0" borderId="22" xfId="57" applyFont="1" applyFill="1" applyBorder="1" applyAlignment="1">
      <alignment/>
      <protection/>
    </xf>
    <xf numFmtId="0" fontId="37" fillId="0" borderId="20" xfId="0" applyNumberFormat="1" applyFont="1" applyFill="1" applyBorder="1" applyAlignment="1">
      <alignment horizontal="left" vertical="center" wrapText="1"/>
    </xf>
    <xf numFmtId="0" fontId="37" fillId="0" borderId="23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9" fontId="29" fillId="0" borderId="10" xfId="72" applyFont="1" applyFill="1" applyBorder="1" applyAlignment="1">
      <alignment horizontal="right"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6" fillId="0" borderId="11" xfId="0" applyFont="1" applyFill="1" applyBorder="1" applyAlignment="1">
      <alignment horizontal="center" vertical="top" wrapText="1"/>
    </xf>
    <xf numFmtId="2" fontId="37" fillId="0" borderId="12" xfId="0" applyNumberFormat="1" applyFont="1" applyFill="1" applyBorder="1" applyAlignment="1">
      <alignment/>
    </xf>
    <xf numFmtId="2" fontId="37" fillId="0" borderId="12" xfId="0" applyNumberFormat="1" applyFont="1" applyFill="1" applyBorder="1" applyAlignment="1">
      <alignment/>
    </xf>
    <xf numFmtId="2" fontId="36" fillId="0" borderId="12" xfId="0" applyNumberFormat="1" applyFont="1" applyFill="1" applyBorder="1" applyAlignment="1">
      <alignment/>
    </xf>
    <xf numFmtId="2" fontId="36" fillId="0" borderId="12" xfId="0" applyNumberFormat="1" applyFont="1" applyFill="1" applyBorder="1" applyAlignment="1">
      <alignment/>
    </xf>
    <xf numFmtId="0" fontId="37" fillId="0" borderId="12" xfId="69" applyNumberFormat="1" applyFont="1" applyFill="1" applyBorder="1" applyAlignment="1">
      <alignment horizontal="left"/>
      <protection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Fill="1" applyBorder="1" applyAlignment="1">
      <alignment/>
    </xf>
    <xf numFmtId="0" fontId="36" fillId="0" borderId="12" xfId="0" applyFont="1" applyFill="1" applyBorder="1" applyAlignment="1">
      <alignment horizontal="center"/>
    </xf>
    <xf numFmtId="0" fontId="37" fillId="0" borderId="15" xfId="58" applyFont="1" applyFill="1" applyBorder="1" applyAlignment="1">
      <alignment horizontal="left"/>
      <protection/>
    </xf>
    <xf numFmtId="0" fontId="36" fillId="0" borderId="15" xfId="0" applyFont="1" applyFill="1" applyBorder="1" applyAlignment="1">
      <alignment/>
    </xf>
    <xf numFmtId="2" fontId="37" fillId="0" borderId="15" xfId="0" applyNumberFormat="1" applyFont="1" applyFill="1" applyBorder="1" applyAlignment="1">
      <alignment/>
    </xf>
    <xf numFmtId="2" fontId="37" fillId="0" borderId="15" xfId="0" applyNumberFormat="1" applyFont="1" applyFill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/>
    </xf>
    <xf numFmtId="0" fontId="37" fillId="0" borderId="16" xfId="0" applyNumberFormat="1" applyFont="1" applyFill="1" applyBorder="1" applyAlignment="1">
      <alignment/>
    </xf>
    <xf numFmtId="2" fontId="37" fillId="0" borderId="16" xfId="0" applyNumberFormat="1" applyFont="1" applyFill="1" applyBorder="1" applyAlignment="1">
      <alignment/>
    </xf>
    <xf numFmtId="2" fontId="37" fillId="0" borderId="16" xfId="0" applyNumberFormat="1" applyFont="1" applyFill="1" applyBorder="1" applyAlignment="1">
      <alignment/>
    </xf>
    <xf numFmtId="0" fontId="36" fillId="0" borderId="18" xfId="0" applyFont="1" applyFill="1" applyBorder="1" applyAlignment="1">
      <alignment/>
    </xf>
    <xf numFmtId="0" fontId="37" fillId="0" borderId="21" xfId="58" applyFont="1" applyFill="1" applyBorder="1" applyAlignment="1">
      <alignment horizontal="left"/>
      <protection/>
    </xf>
    <xf numFmtId="0" fontId="36" fillId="0" borderId="18" xfId="0" applyFont="1" applyFill="1" applyBorder="1" applyAlignment="1">
      <alignment wrapText="1"/>
    </xf>
    <xf numFmtId="0" fontId="36" fillId="0" borderId="21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0" fontId="36" fillId="0" borderId="15" xfId="0" applyFont="1" applyFill="1" applyBorder="1" applyAlignment="1">
      <alignment/>
    </xf>
    <xf numFmtId="2" fontId="36" fillId="0" borderId="15" xfId="0" applyNumberFormat="1" applyFont="1" applyFill="1" applyBorder="1" applyAlignment="1">
      <alignment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3" fontId="36" fillId="0" borderId="15" xfId="0" applyNumberFormat="1" applyFont="1" applyFill="1" applyBorder="1" applyAlignment="1">
      <alignment vertical="center"/>
    </xf>
    <xf numFmtId="2" fontId="36" fillId="0" borderId="15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vertical="center"/>
    </xf>
    <xf numFmtId="2" fontId="36" fillId="0" borderId="12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vertical="center" wrapText="1"/>
    </xf>
    <xf numFmtId="2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29" fillId="0" borderId="10" xfId="59" applyFont="1" applyFill="1" applyBorder="1">
      <alignment/>
      <protection/>
    </xf>
    <xf numFmtId="0" fontId="29" fillId="0" borderId="0" xfId="59" applyFont="1" applyFill="1" applyBorder="1">
      <alignment/>
      <protection/>
    </xf>
    <xf numFmtId="0" fontId="29" fillId="0" borderId="0" xfId="63" applyFont="1" applyFill="1" applyBorder="1">
      <alignment/>
      <protection/>
    </xf>
    <xf numFmtId="0" fontId="30" fillId="0" borderId="0" xfId="59" applyFont="1" applyFill="1" applyBorder="1">
      <alignment/>
      <protection/>
    </xf>
    <xf numFmtId="0" fontId="29" fillId="0" borderId="0" xfId="44" applyNumberFormat="1" applyFont="1" applyFill="1" applyBorder="1" applyAlignment="1">
      <alignment/>
    </xf>
    <xf numFmtId="172" fontId="29" fillId="0" borderId="0" xfId="59" applyNumberFormat="1" applyFont="1" applyFill="1" applyBorder="1" applyAlignment="1">
      <alignment/>
      <protection/>
    </xf>
    <xf numFmtId="0" fontId="29" fillId="0" borderId="0" xfId="63" applyFont="1" applyFill="1" applyBorder="1" applyAlignment="1">
      <alignment/>
      <protection/>
    </xf>
    <xf numFmtId="0" fontId="34" fillId="0" borderId="0" xfId="66" applyNumberFormat="1" applyFont="1" applyFill="1" applyBorder="1" applyAlignment="1">
      <alignment horizontal="center"/>
      <protection/>
    </xf>
    <xf numFmtId="0" fontId="37" fillId="0" borderId="12" xfId="59" applyNumberFormat="1" applyFont="1" applyFill="1" applyBorder="1">
      <alignment/>
      <protection/>
    </xf>
    <xf numFmtId="4" fontId="37" fillId="0" borderId="12" xfId="59" applyNumberFormat="1" applyFont="1" applyFill="1" applyBorder="1" applyAlignment="1">
      <alignment/>
      <protection/>
    </xf>
    <xf numFmtId="4" fontId="37" fillId="0" borderId="12" xfId="0" applyNumberFormat="1" applyFont="1" applyFill="1" applyBorder="1" applyAlignment="1">
      <alignment/>
    </xf>
    <xf numFmtId="0" fontId="36" fillId="0" borderId="12" xfId="63" applyFont="1" applyFill="1" applyBorder="1">
      <alignment/>
      <protection/>
    </xf>
    <xf numFmtId="3" fontId="36" fillId="0" borderId="12" xfId="63" applyNumberFormat="1" applyFont="1" applyFill="1" applyBorder="1" applyAlignment="1">
      <alignment/>
      <protection/>
    </xf>
    <xf numFmtId="176" fontId="36" fillId="0" borderId="12" xfId="44" applyNumberFormat="1" applyFont="1" applyFill="1" applyBorder="1" applyAlignment="1">
      <alignment/>
    </xf>
    <xf numFmtId="176" fontId="36" fillId="0" borderId="12" xfId="59" applyNumberFormat="1" applyFont="1" applyFill="1" applyBorder="1" applyAlignment="1">
      <alignment/>
      <protection/>
    </xf>
    <xf numFmtId="4" fontId="36" fillId="0" borderId="12" xfId="59" applyNumberFormat="1" applyFont="1" applyFill="1" applyBorder="1" applyAlignment="1">
      <alignment/>
      <protection/>
    </xf>
    <xf numFmtId="4" fontId="36" fillId="0" borderId="12" xfId="0" applyNumberFormat="1" applyFont="1" applyFill="1" applyBorder="1" applyAlignment="1">
      <alignment/>
    </xf>
    <xf numFmtId="3" fontId="37" fillId="0" borderId="12" xfId="63" applyNumberFormat="1" applyFont="1" applyFill="1" applyBorder="1" applyAlignment="1">
      <alignment/>
      <protection/>
    </xf>
    <xf numFmtId="176" fontId="37" fillId="0" borderId="12" xfId="63" applyNumberFormat="1" applyFont="1" applyFill="1" applyBorder="1" applyAlignment="1">
      <alignment/>
      <protection/>
    </xf>
    <xf numFmtId="176" fontId="36" fillId="0" borderId="12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2" xfId="44" applyNumberFormat="1" applyFont="1" applyFill="1" applyBorder="1" applyAlignment="1">
      <alignment/>
    </xf>
    <xf numFmtId="4" fontId="38" fillId="0" borderId="12" xfId="44" applyNumberFormat="1" applyFont="1" applyFill="1" applyBorder="1" applyAlignment="1">
      <alignment/>
    </xf>
    <xf numFmtId="176" fontId="39" fillId="0" borderId="12" xfId="44" applyNumberFormat="1" applyFont="1" applyFill="1" applyBorder="1" applyAlignment="1">
      <alignment/>
    </xf>
    <xf numFmtId="3" fontId="39" fillId="0" borderId="12" xfId="44" applyNumberFormat="1" applyFont="1" applyFill="1" applyBorder="1" applyAlignment="1">
      <alignment/>
    </xf>
    <xf numFmtId="3" fontId="36" fillId="0" borderId="12" xfId="59" applyNumberFormat="1" applyFont="1" applyFill="1" applyBorder="1" applyAlignment="1">
      <alignment/>
      <protection/>
    </xf>
    <xf numFmtId="3" fontId="36" fillId="0" borderId="13" xfId="0" applyNumberFormat="1" applyFont="1" applyFill="1" applyBorder="1" applyAlignment="1">
      <alignment/>
    </xf>
    <xf numFmtId="3" fontId="36" fillId="0" borderId="13" xfId="44" applyNumberFormat="1" applyFont="1" applyFill="1" applyBorder="1" applyAlignment="1">
      <alignment/>
    </xf>
    <xf numFmtId="3" fontId="36" fillId="0" borderId="13" xfId="59" applyNumberFormat="1" applyFont="1" applyFill="1" applyBorder="1" applyAlignment="1">
      <alignment/>
      <protection/>
    </xf>
    <xf numFmtId="4" fontId="36" fillId="0" borderId="13" xfId="59" applyNumberFormat="1" applyFont="1" applyFill="1" applyBorder="1" applyAlignment="1">
      <alignment/>
      <protection/>
    </xf>
    <xf numFmtId="4" fontId="36" fillId="0" borderId="13" xfId="0" applyNumberFormat="1" applyFont="1" applyFill="1" applyBorder="1" applyAlignment="1">
      <alignment/>
    </xf>
    <xf numFmtId="0" fontId="36" fillId="0" borderId="18" xfId="63" applyFont="1" applyFill="1" applyBorder="1">
      <alignment/>
      <protection/>
    </xf>
    <xf numFmtId="0" fontId="36" fillId="0" borderId="18" xfId="63" applyFont="1" applyFill="1" applyBorder="1" applyAlignment="1">
      <alignment horizontal="left"/>
      <protection/>
    </xf>
    <xf numFmtId="0" fontId="36" fillId="0" borderId="21" xfId="59" applyFont="1" applyFill="1" applyBorder="1">
      <alignment/>
      <protection/>
    </xf>
    <xf numFmtId="0" fontId="36" fillId="0" borderId="19" xfId="0" applyFont="1" applyFill="1" applyBorder="1" applyAlignment="1">
      <alignment/>
    </xf>
    <xf numFmtId="0" fontId="37" fillId="0" borderId="21" xfId="59" applyFont="1" applyFill="1" applyBorder="1">
      <alignment/>
      <protection/>
    </xf>
    <xf numFmtId="0" fontId="37" fillId="0" borderId="22" xfId="59" applyFont="1" applyFill="1" applyBorder="1">
      <alignment/>
      <protection/>
    </xf>
    <xf numFmtId="0" fontId="37" fillId="0" borderId="15" xfId="59" applyNumberFormat="1" applyFont="1" applyFill="1" applyBorder="1">
      <alignment/>
      <protection/>
    </xf>
    <xf numFmtId="0" fontId="36" fillId="0" borderId="15" xfId="59" applyFont="1" applyFill="1" applyBorder="1">
      <alignment/>
      <protection/>
    </xf>
    <xf numFmtId="3" fontId="37" fillId="0" borderId="15" xfId="59" applyNumberFormat="1" applyFont="1" applyFill="1" applyBorder="1" applyAlignment="1">
      <alignment/>
      <protection/>
    </xf>
    <xf numFmtId="176" fontId="37" fillId="0" borderId="15" xfId="59" applyNumberFormat="1" applyFont="1" applyFill="1" applyBorder="1" applyAlignment="1">
      <alignment/>
      <protection/>
    </xf>
    <xf numFmtId="4" fontId="37" fillId="0" borderId="15" xfId="59" applyNumberFormat="1" applyFont="1" applyFill="1" applyBorder="1" applyAlignment="1">
      <alignment/>
      <protection/>
    </xf>
    <xf numFmtId="4" fontId="37" fillId="0" borderId="15" xfId="0" applyNumberFormat="1" applyFont="1" applyFill="1" applyBorder="1" applyAlignment="1">
      <alignment/>
    </xf>
    <xf numFmtId="0" fontId="36" fillId="0" borderId="16" xfId="59" applyFont="1" applyFill="1" applyBorder="1" applyAlignment="1">
      <alignment horizontal="center"/>
      <protection/>
    </xf>
    <xf numFmtId="0" fontId="36" fillId="0" borderId="16" xfId="59" applyFont="1" applyFill="1" applyBorder="1" applyAlignment="1">
      <alignment horizontal="center" vertical="top" wrapText="1"/>
      <protection/>
    </xf>
    <xf numFmtId="0" fontId="36" fillId="0" borderId="16" xfId="59" applyFont="1" applyFill="1" applyBorder="1">
      <alignment/>
      <protection/>
    </xf>
    <xf numFmtId="0" fontId="37" fillId="0" borderId="16" xfId="59" applyNumberFormat="1" applyFont="1" applyFill="1" applyBorder="1">
      <alignment/>
      <protection/>
    </xf>
    <xf numFmtId="3" fontId="37" fillId="0" borderId="16" xfId="59" applyNumberFormat="1" applyFont="1" applyFill="1" applyBorder="1" applyAlignment="1">
      <alignment/>
      <protection/>
    </xf>
    <xf numFmtId="176" fontId="37" fillId="0" borderId="16" xfId="59" applyNumberFormat="1" applyFont="1" applyFill="1" applyBorder="1" applyAlignment="1">
      <alignment/>
      <protection/>
    </xf>
    <xf numFmtId="4" fontId="37" fillId="0" borderId="16" xfId="59" applyNumberFormat="1" applyFont="1" applyFill="1" applyBorder="1" applyAlignment="1">
      <alignment/>
      <protection/>
    </xf>
    <xf numFmtId="4" fontId="37" fillId="0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176" fontId="29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 indent="1"/>
    </xf>
    <xf numFmtId="0" fontId="34" fillId="0" borderId="0" xfId="0" applyFont="1" applyFill="1" applyBorder="1" applyAlignment="1">
      <alignment horizontal="center"/>
    </xf>
    <xf numFmtId="176" fontId="37" fillId="0" borderId="12" xfId="0" applyNumberFormat="1" applyFont="1" applyFill="1" applyBorder="1" applyAlignment="1">
      <alignment/>
    </xf>
    <xf numFmtId="176" fontId="36" fillId="0" borderId="12" xfId="0" applyNumberFormat="1" applyFont="1" applyFill="1" applyBorder="1" applyAlignment="1">
      <alignment/>
    </xf>
    <xf numFmtId="176" fontId="36" fillId="0" borderId="13" xfId="0" applyNumberFormat="1" applyFont="1" applyFill="1" applyBorder="1" applyAlignment="1">
      <alignment/>
    </xf>
    <xf numFmtId="2" fontId="36" fillId="0" borderId="13" xfId="0" applyNumberFormat="1" applyFont="1" applyFill="1" applyBorder="1" applyAlignment="1">
      <alignment/>
    </xf>
    <xf numFmtId="0" fontId="36" fillId="0" borderId="20" xfId="0" applyNumberFormat="1" applyFont="1" applyFill="1" applyBorder="1" applyAlignment="1">
      <alignment horizontal="center"/>
    </xf>
    <xf numFmtId="0" fontId="36" fillId="0" borderId="23" xfId="0" applyNumberFormat="1" applyFont="1" applyFill="1" applyBorder="1" applyAlignment="1">
      <alignment horizontal="center"/>
    </xf>
    <xf numFmtId="0" fontId="36" fillId="0" borderId="21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/>
    </xf>
    <xf numFmtId="0" fontId="36" fillId="0" borderId="22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0" fillId="0" borderId="22" xfId="0" applyFont="1" applyFill="1" applyBorder="1" applyAlignment="1">
      <alignment horizontal="left" indent="1"/>
    </xf>
    <xf numFmtId="0" fontId="2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176" fontId="26" fillId="0" borderId="16" xfId="0" applyNumberFormat="1" applyFont="1" applyFill="1" applyBorder="1" applyAlignment="1">
      <alignment/>
    </xf>
    <xf numFmtId="2" fontId="26" fillId="0" borderId="16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"/>
    </xf>
    <xf numFmtId="172" fontId="36" fillId="0" borderId="12" xfId="0" applyNumberFormat="1" applyFont="1" applyFill="1" applyBorder="1" applyAlignment="1">
      <alignment/>
    </xf>
    <xf numFmtId="172" fontId="36" fillId="0" borderId="15" xfId="0" applyNumberFormat="1" applyFont="1" applyFill="1" applyBorder="1" applyAlignment="1">
      <alignment/>
    </xf>
    <xf numFmtId="172" fontId="37" fillId="0" borderId="16" xfId="0" applyNumberFormat="1" applyFont="1" applyFill="1" applyBorder="1" applyAlignment="1">
      <alignment/>
    </xf>
    <xf numFmtId="0" fontId="6" fillId="0" borderId="0" xfId="60" applyFont="1" applyFill="1" applyBorder="1">
      <alignment/>
      <protection/>
    </xf>
    <xf numFmtId="0" fontId="29" fillId="0" borderId="0" xfId="60" applyFont="1" applyFill="1" applyBorder="1">
      <alignment/>
      <protection/>
    </xf>
    <xf numFmtId="0" fontId="29" fillId="0" borderId="0" xfId="60" applyFont="1" applyFill="1" applyBorder="1" applyAlignment="1">
      <alignment horizontal="right"/>
      <protection/>
    </xf>
    <xf numFmtId="2" fontId="37" fillId="0" borderId="12" xfId="65" applyNumberFormat="1" applyFont="1" applyFill="1" applyBorder="1" applyAlignment="1">
      <alignment/>
      <protection/>
    </xf>
    <xf numFmtId="0" fontId="36" fillId="0" borderId="12" xfId="60" applyFont="1" applyFill="1" applyBorder="1" applyAlignment="1">
      <alignment/>
      <protection/>
    </xf>
    <xf numFmtId="2" fontId="36" fillId="0" borderId="12" xfId="65" applyNumberFormat="1" applyFont="1" applyFill="1" applyBorder="1" applyAlignment="1">
      <alignment/>
      <protection/>
    </xf>
    <xf numFmtId="0" fontId="37" fillId="0" borderId="12" xfId="60" applyFont="1" applyFill="1" applyBorder="1" applyAlignment="1">
      <alignment horizontal="left"/>
      <protection/>
    </xf>
    <xf numFmtId="172" fontId="37" fillId="0" borderId="12" xfId="60" applyNumberFormat="1" applyFont="1" applyFill="1" applyBorder="1" applyAlignment="1">
      <alignment horizontal="center"/>
      <protection/>
    </xf>
    <xf numFmtId="2" fontId="31" fillId="0" borderId="13" xfId="65" applyNumberFormat="1" applyFont="1" applyFill="1" applyBorder="1" applyAlignment="1">
      <alignment horizontal="right"/>
      <protection/>
    </xf>
    <xf numFmtId="2" fontId="31" fillId="0" borderId="13" xfId="65" applyNumberFormat="1" applyFont="1" applyFill="1" applyBorder="1" applyAlignment="1">
      <alignment horizontal="right" indent="3"/>
      <protection/>
    </xf>
    <xf numFmtId="0" fontId="36" fillId="0" borderId="15" xfId="60" applyFont="1" applyFill="1" applyBorder="1" applyAlignment="1">
      <alignment/>
      <protection/>
    </xf>
    <xf numFmtId="2" fontId="36" fillId="0" borderId="15" xfId="65" applyNumberFormat="1" applyFont="1" applyFill="1" applyBorder="1" applyAlignment="1">
      <alignment/>
      <protection/>
    </xf>
    <xf numFmtId="0" fontId="36" fillId="0" borderId="16" xfId="60" applyFont="1" applyFill="1" applyBorder="1" applyAlignment="1">
      <alignment horizontal="center"/>
      <protection/>
    </xf>
    <xf numFmtId="0" fontId="36" fillId="0" borderId="16" xfId="60" applyNumberFormat="1" applyFont="1" applyFill="1" applyBorder="1" applyAlignment="1">
      <alignment horizontal="center" vertical="center"/>
      <protection/>
    </xf>
    <xf numFmtId="0" fontId="36" fillId="0" borderId="16" xfId="60" applyNumberFormat="1" applyFont="1" applyFill="1" applyBorder="1" applyAlignment="1">
      <alignment horizontal="center" vertical="center" wrapText="1"/>
      <protection/>
    </xf>
    <xf numFmtId="0" fontId="36" fillId="0" borderId="16" xfId="60" applyFont="1" applyFill="1" applyBorder="1">
      <alignment/>
      <protection/>
    </xf>
    <xf numFmtId="0" fontId="36" fillId="0" borderId="16" xfId="60" applyFont="1" applyFill="1" applyBorder="1" applyAlignment="1">
      <alignment horizontal="center"/>
      <protection/>
    </xf>
    <xf numFmtId="0" fontId="37" fillId="0" borderId="16" xfId="60" applyNumberFormat="1" applyFont="1" applyFill="1" applyBorder="1" applyAlignment="1">
      <alignment horizontal="left"/>
      <protection/>
    </xf>
    <xf numFmtId="2" fontId="37" fillId="0" borderId="16" xfId="65" applyNumberFormat="1" applyFont="1" applyFill="1" applyBorder="1" applyAlignment="1">
      <alignment/>
      <protection/>
    </xf>
    <xf numFmtId="0" fontId="36" fillId="0" borderId="17" xfId="60" applyNumberFormat="1" applyFont="1" applyFill="1" applyBorder="1" applyAlignment="1">
      <alignment/>
      <protection/>
    </xf>
    <xf numFmtId="0" fontId="39" fillId="0" borderId="18" xfId="60" applyNumberFormat="1" applyFont="1" applyFill="1" applyBorder="1" applyAlignment="1">
      <alignment/>
      <protection/>
    </xf>
    <xf numFmtId="0" fontId="36" fillId="0" borderId="18" xfId="60" applyNumberFormat="1" applyFont="1" applyFill="1" applyBorder="1" applyAlignment="1">
      <alignment/>
      <protection/>
    </xf>
    <xf numFmtId="0" fontId="36" fillId="0" borderId="20" xfId="60" applyFont="1" applyFill="1" applyBorder="1">
      <alignment/>
      <protection/>
    </xf>
    <xf numFmtId="0" fontId="36" fillId="0" borderId="21" xfId="60" applyFont="1" applyFill="1" applyBorder="1">
      <alignment/>
      <protection/>
    </xf>
    <xf numFmtId="0" fontId="39" fillId="0" borderId="24" xfId="60" applyNumberFormat="1" applyFont="1" applyFill="1" applyBorder="1" applyAlignment="1">
      <alignment/>
      <protection/>
    </xf>
    <xf numFmtId="0" fontId="36" fillId="0" borderId="24" xfId="60" applyFont="1" applyFill="1" applyBorder="1" applyAlignment="1">
      <alignment/>
      <protection/>
    </xf>
    <xf numFmtId="0" fontId="41" fillId="0" borderId="22" xfId="60" applyNumberFormat="1" applyFont="1" applyFill="1" applyBorder="1" applyAlignment="1">
      <alignment horizontal="center"/>
      <protection/>
    </xf>
    <xf numFmtId="0" fontId="41" fillId="0" borderId="25" xfId="60" applyNumberFormat="1" applyFont="1" applyFill="1" applyBorder="1" applyAlignment="1">
      <alignment horizontal="center"/>
      <protection/>
    </xf>
    <xf numFmtId="0" fontId="41" fillId="0" borderId="19" xfId="60" applyNumberFormat="1" applyFont="1" applyFill="1" applyBorder="1" applyAlignment="1">
      <alignment horizontal="center"/>
      <protection/>
    </xf>
    <xf numFmtId="4" fontId="36" fillId="0" borderId="1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176" fontId="36" fillId="0" borderId="15" xfId="0" applyNumberFormat="1" applyFont="1" applyFill="1" applyBorder="1" applyAlignment="1">
      <alignment/>
    </xf>
    <xf numFmtId="176" fontId="37" fillId="0" borderId="16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6" fillId="0" borderId="21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left"/>
    </xf>
    <xf numFmtId="0" fontId="27" fillId="0" borderId="0" xfId="61" applyFont="1" applyFill="1">
      <alignment/>
      <protection/>
    </xf>
    <xf numFmtId="172" fontId="29" fillId="0" borderId="0" xfId="61" applyNumberFormat="1" applyFont="1" applyFill="1" applyAlignment="1">
      <alignment/>
      <protection/>
    </xf>
    <xf numFmtId="0" fontId="29" fillId="0" borderId="0" xfId="61" applyFont="1" applyFill="1" applyAlignment="1">
      <alignment/>
      <protection/>
    </xf>
    <xf numFmtId="172" fontId="29" fillId="0" borderId="0" xfId="0" applyNumberFormat="1" applyFont="1" applyFill="1" applyBorder="1" applyAlignment="1">
      <alignment/>
    </xf>
    <xf numFmtId="0" fontId="34" fillId="0" borderId="0" xfId="61" applyNumberFormat="1" applyFont="1" applyFill="1" applyBorder="1" applyAlignment="1">
      <alignment horizontal="center"/>
      <protection/>
    </xf>
    <xf numFmtId="176" fontId="37" fillId="0" borderId="12" xfId="0" applyNumberFormat="1" applyFont="1" applyFill="1" applyBorder="1" applyAlignment="1">
      <alignment/>
    </xf>
    <xf numFmtId="0" fontId="36" fillId="0" borderId="11" xfId="61" applyFont="1" applyFill="1" applyBorder="1" applyAlignment="1">
      <alignment horizontal="center"/>
      <protection/>
    </xf>
    <xf numFmtId="0" fontId="36" fillId="0" borderId="16" xfId="61" applyFont="1" applyFill="1" applyBorder="1" applyAlignment="1">
      <alignment horizontal="center"/>
      <protection/>
    </xf>
    <xf numFmtId="0" fontId="36" fillId="0" borderId="16" xfId="61" applyNumberFormat="1" applyFont="1" applyFill="1" applyBorder="1" applyAlignment="1">
      <alignment horizontal="center" vertical="center" wrapText="1"/>
      <protection/>
    </xf>
    <xf numFmtId="0" fontId="36" fillId="0" borderId="19" xfId="0" applyNumberFormat="1" applyFont="1" applyFill="1" applyBorder="1" applyAlignment="1">
      <alignment/>
    </xf>
    <xf numFmtId="0" fontId="36" fillId="0" borderId="22" xfId="61" applyFont="1" applyFill="1" applyBorder="1" applyAlignment="1">
      <alignment/>
      <protection/>
    </xf>
    <xf numFmtId="0" fontId="37" fillId="0" borderId="26" xfId="67" applyNumberFormat="1" applyFont="1" applyFill="1" applyBorder="1" applyAlignment="1">
      <alignment horizontal="left" vertical="center" wrapText="1"/>
      <protection/>
    </xf>
    <xf numFmtId="0" fontId="37" fillId="0" borderId="27" xfId="67" applyNumberFormat="1" applyFont="1" applyFill="1" applyBorder="1" applyAlignment="1">
      <alignment horizontal="left" vertical="center" wrapText="1"/>
      <protection/>
    </xf>
    <xf numFmtId="176" fontId="37" fillId="0" borderId="16" xfId="67" applyNumberFormat="1" applyFont="1" applyFill="1" applyBorder="1" applyAlignment="1">
      <alignment vertical="center"/>
      <protection/>
    </xf>
    <xf numFmtId="2" fontId="37" fillId="0" borderId="16" xfId="67" applyNumberFormat="1" applyFont="1" applyFill="1" applyBorder="1" applyAlignment="1">
      <alignment vertical="center"/>
      <protection/>
    </xf>
    <xf numFmtId="0" fontId="36" fillId="0" borderId="21" xfId="67" applyFont="1" applyFill="1" applyBorder="1" applyAlignment="1">
      <alignment horizontal="left" vertical="center"/>
      <protection/>
    </xf>
    <xf numFmtId="0" fontId="36" fillId="0" borderId="18" xfId="0" applyNumberFormat="1" applyFont="1" applyFill="1" applyBorder="1" applyAlignment="1">
      <alignment vertical="center"/>
    </xf>
    <xf numFmtId="176" fontId="36" fillId="0" borderId="12" xfId="68" applyNumberFormat="1" applyFont="1" applyFill="1" applyBorder="1" applyAlignment="1">
      <alignment vertical="center"/>
      <protection/>
    </xf>
    <xf numFmtId="2" fontId="36" fillId="0" borderId="12" xfId="64" applyNumberFormat="1" applyFont="1" applyFill="1" applyBorder="1" applyAlignment="1">
      <alignment vertical="center"/>
      <protection/>
    </xf>
    <xf numFmtId="2" fontId="36" fillId="0" borderId="12" xfId="68" applyNumberFormat="1" applyFont="1" applyFill="1" applyBorder="1" applyAlignment="1">
      <alignment vertical="center"/>
      <protection/>
    </xf>
    <xf numFmtId="0" fontId="36" fillId="0" borderId="21" xfId="67" applyFont="1" applyFill="1" applyBorder="1" applyAlignment="1">
      <alignment vertical="center"/>
      <protection/>
    </xf>
    <xf numFmtId="0" fontId="37" fillId="0" borderId="12" xfId="0" applyFont="1" applyFill="1" applyBorder="1" applyAlignment="1">
      <alignment vertical="center"/>
    </xf>
    <xf numFmtId="176" fontId="37" fillId="0" borderId="12" xfId="0" applyNumberFormat="1" applyFont="1" applyFill="1" applyBorder="1" applyAlignment="1">
      <alignment vertical="center"/>
    </xf>
    <xf numFmtId="2" fontId="37" fillId="0" borderId="12" xfId="61" applyNumberFormat="1" applyFont="1" applyFill="1" applyBorder="1" applyAlignment="1">
      <alignment vertical="center"/>
      <protection/>
    </xf>
    <xf numFmtId="176" fontId="36" fillId="0" borderId="12" xfId="0" applyNumberFormat="1" applyFont="1" applyFill="1" applyBorder="1" applyAlignment="1">
      <alignment vertical="center"/>
    </xf>
    <xf numFmtId="2" fontId="36" fillId="0" borderId="12" xfId="61" applyNumberFormat="1" applyFont="1" applyFill="1" applyBorder="1" applyAlignment="1">
      <alignment vertical="center"/>
      <protection/>
    </xf>
    <xf numFmtId="0" fontId="36" fillId="0" borderId="21" xfId="0" applyFont="1" applyFill="1" applyBorder="1" applyAlignment="1">
      <alignment vertical="center"/>
    </xf>
    <xf numFmtId="172" fontId="36" fillId="0" borderId="12" xfId="61" applyNumberFormat="1" applyFont="1" applyFill="1" applyBorder="1" applyAlignment="1">
      <alignment vertical="center"/>
      <protection/>
    </xf>
    <xf numFmtId="0" fontId="36" fillId="0" borderId="22" xfId="61" applyFont="1" applyFill="1" applyBorder="1" applyAlignment="1">
      <alignment vertical="center"/>
      <protection/>
    </xf>
    <xf numFmtId="0" fontId="36" fillId="0" borderId="19" xfId="0" applyNumberFormat="1" applyFont="1" applyFill="1" applyBorder="1" applyAlignment="1">
      <alignment vertical="center"/>
    </xf>
    <xf numFmtId="172" fontId="36" fillId="0" borderId="13" xfId="0" applyNumberFormat="1" applyFont="1" applyFill="1" applyBorder="1" applyAlignment="1">
      <alignment vertical="center"/>
    </xf>
    <xf numFmtId="172" fontId="36" fillId="0" borderId="13" xfId="61" applyNumberFormat="1" applyFont="1" applyFill="1" applyBorder="1" applyAlignment="1">
      <alignment vertical="center"/>
      <protection/>
    </xf>
    <xf numFmtId="172" fontId="29" fillId="0" borderId="0" xfId="0" applyNumberFormat="1" applyFont="1" applyFill="1" applyBorder="1" applyAlignment="1">
      <alignment horizontal="right" indent="1"/>
    </xf>
    <xf numFmtId="172" fontId="29" fillId="0" borderId="0" xfId="0" applyNumberFormat="1" applyFont="1" applyFill="1" applyBorder="1" applyAlignment="1">
      <alignment horizontal="right" indent="2"/>
    </xf>
    <xf numFmtId="172" fontId="36" fillId="0" borderId="12" xfId="0" applyNumberFormat="1" applyFont="1" applyFill="1" applyBorder="1" applyAlignment="1">
      <alignment horizontal="right" indent="1"/>
    </xf>
    <xf numFmtId="172" fontId="36" fillId="0" borderId="12" xfId="0" applyNumberFormat="1" applyFont="1" applyFill="1" applyBorder="1" applyAlignment="1">
      <alignment horizontal="right" indent="2"/>
    </xf>
    <xf numFmtId="176" fontId="37" fillId="0" borderId="12" xfId="0" applyNumberFormat="1" applyFont="1" applyFill="1" applyBorder="1" applyAlignment="1">
      <alignment vertical="top" wrapText="1"/>
    </xf>
    <xf numFmtId="176" fontId="36" fillId="0" borderId="13" xfId="0" applyNumberFormat="1" applyFont="1" applyFill="1" applyBorder="1" applyAlignment="1">
      <alignment/>
    </xf>
    <xf numFmtId="0" fontId="37" fillId="0" borderId="21" xfId="67" applyNumberFormat="1" applyFont="1" applyFill="1" applyBorder="1" applyAlignment="1">
      <alignment horizontal="left" wrapText="1"/>
      <protection/>
    </xf>
    <xf numFmtId="0" fontId="37" fillId="0" borderId="18" xfId="67" applyNumberFormat="1" applyFont="1" applyFill="1" applyBorder="1" applyAlignment="1">
      <alignment horizontal="left" wrapText="1"/>
      <protection/>
    </xf>
    <xf numFmtId="0" fontId="36" fillId="0" borderId="21" xfId="61" applyFont="1" applyFill="1" applyBorder="1" applyAlignment="1">
      <alignment/>
      <protection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indent="2"/>
    </xf>
    <xf numFmtId="0" fontId="6" fillId="0" borderId="18" xfId="56" applyNumberFormat="1" applyFont="1" applyFill="1" applyBorder="1" applyAlignment="1">
      <alignment wrapText="1"/>
      <protection/>
    </xf>
    <xf numFmtId="0" fontId="6" fillId="0" borderId="19" xfId="56" applyNumberFormat="1" applyFont="1" applyFill="1" applyBorder="1" applyAlignment="1">
      <alignment/>
      <protection/>
    </xf>
    <xf numFmtId="0" fontId="6" fillId="0" borderId="22" xfId="0" applyFont="1" applyFill="1" applyBorder="1" applyAlignment="1">
      <alignment/>
    </xf>
    <xf numFmtId="0" fontId="33" fillId="0" borderId="0" xfId="0" applyFont="1" applyFill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/>
    </xf>
    <xf numFmtId="0" fontId="38" fillId="0" borderId="21" xfId="0" applyFont="1" applyFill="1" applyBorder="1" applyAlignment="1" quotePrefix="1">
      <alignment/>
    </xf>
    <xf numFmtId="0" fontId="38" fillId="0" borderId="22" xfId="0" applyFont="1" applyFill="1" applyBorder="1" applyAlignment="1">
      <alignment/>
    </xf>
    <xf numFmtId="172" fontId="36" fillId="0" borderId="13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4" fillId="0" borderId="0" xfId="0" applyFont="1" applyFill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rmal_02NN" xfId="57"/>
    <cellStyle name="Normal_03&amp;04CN" xfId="58"/>
    <cellStyle name="Normal_06DTNN" xfId="59"/>
    <cellStyle name="Normal_07gia" xfId="60"/>
    <cellStyle name="Normal_07VT" xfId="61"/>
    <cellStyle name="Normal_Bctiendo2000" xfId="62"/>
    <cellStyle name="Normal_Bieu04.072" xfId="63"/>
    <cellStyle name="Normal_Book1" xfId="64"/>
    <cellStyle name="Normal_Book2" xfId="65"/>
    <cellStyle name="Normal_SPT3-96_Bieudautu_Dautu(6-2011)" xfId="66"/>
    <cellStyle name="Normal_SPT3-96_TM, VT, CPI__ T02.2011" xfId="67"/>
    <cellStyle name="Normal_SPT3-96_Van tai12.2010" xfId="68"/>
    <cellStyle name="Normal_Xl000014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8515625" style="11" customWidth="1"/>
    <col min="2" max="2" width="39.140625" style="11" customWidth="1"/>
    <col min="3" max="3" width="14.28125" style="11" customWidth="1"/>
    <col min="4" max="4" width="11.140625" style="11" customWidth="1"/>
    <col min="5" max="5" width="21.140625" style="11" customWidth="1"/>
    <col min="6" max="16384" width="9.140625" style="11" customWidth="1"/>
  </cols>
  <sheetData>
    <row r="1" spans="1:5" s="21" customFormat="1" ht="24" customHeight="1">
      <c r="A1" s="55" t="s">
        <v>265</v>
      </c>
      <c r="B1" s="55"/>
      <c r="C1" s="55"/>
      <c r="D1" s="55"/>
      <c r="E1" s="55"/>
    </row>
    <row r="2" spans="1:5" ht="17.25" customHeight="1">
      <c r="A2" s="8"/>
      <c r="B2" s="8"/>
      <c r="C2" s="9"/>
      <c r="D2" s="8"/>
      <c r="E2" s="10"/>
    </row>
    <row r="3" spans="1:5" ht="19.5" customHeight="1">
      <c r="A3" s="22"/>
      <c r="B3" s="22"/>
      <c r="C3" s="23" t="s">
        <v>262</v>
      </c>
      <c r="D3" s="23" t="s">
        <v>263</v>
      </c>
      <c r="E3" s="23" t="s">
        <v>264</v>
      </c>
    </row>
    <row r="4" spans="1:5" ht="19.5" customHeight="1">
      <c r="A4" s="35"/>
      <c r="B4" s="35"/>
      <c r="C4" s="36"/>
      <c r="D4" s="36"/>
      <c r="E4" s="36"/>
    </row>
    <row r="5" spans="1:5" ht="19.5" customHeight="1">
      <c r="A5" s="39"/>
      <c r="B5" s="39"/>
      <c r="C5" s="40"/>
      <c r="D5" s="40"/>
      <c r="E5" s="41"/>
    </row>
    <row r="6" spans="1:6" s="12" customFormat="1" ht="19.5" customHeight="1">
      <c r="A6" s="43" t="s">
        <v>49</v>
      </c>
      <c r="B6" s="44"/>
      <c r="C6" s="45">
        <v>7578</v>
      </c>
      <c r="D6" s="45">
        <v>6849</v>
      </c>
      <c r="E6" s="46">
        <v>90.38004750593825</v>
      </c>
      <c r="F6" s="13"/>
    </row>
    <row r="7" spans="1:5" s="12" customFormat="1" ht="19.5" customHeight="1">
      <c r="A7" s="51"/>
      <c r="B7" s="47" t="s">
        <v>34</v>
      </c>
      <c r="C7" s="42">
        <v>3281</v>
      </c>
      <c r="D7" s="42">
        <v>3146</v>
      </c>
      <c r="E7" s="38">
        <v>95.88540079244133</v>
      </c>
    </row>
    <row r="8" spans="1:5" ht="19.5" customHeight="1">
      <c r="A8" s="52"/>
      <c r="B8" s="48" t="s">
        <v>11</v>
      </c>
      <c r="C8" s="29">
        <v>3281</v>
      </c>
      <c r="D8" s="29">
        <v>3146</v>
      </c>
      <c r="E8" s="30">
        <v>95.88540079244133</v>
      </c>
    </row>
    <row r="9" spans="1:5" ht="19.5" customHeight="1">
      <c r="A9" s="52"/>
      <c r="B9" s="48" t="s">
        <v>85</v>
      </c>
      <c r="C9" s="29"/>
      <c r="D9" s="29"/>
      <c r="E9" s="30"/>
    </row>
    <row r="10" spans="1:5" ht="19.5" customHeight="1">
      <c r="A10" s="52"/>
      <c r="B10" s="48" t="s">
        <v>84</v>
      </c>
      <c r="C10" s="29"/>
      <c r="D10" s="29"/>
      <c r="E10" s="30"/>
    </row>
    <row r="11" spans="1:5" s="12" customFormat="1" ht="19.5" customHeight="1">
      <c r="A11" s="53"/>
      <c r="B11" s="49" t="s">
        <v>50</v>
      </c>
      <c r="C11" s="26">
        <f>SUM(C12:C26)</f>
        <v>4297</v>
      </c>
      <c r="D11" s="26">
        <f>SUM(D12:D26)</f>
        <v>3703</v>
      </c>
      <c r="E11" s="25">
        <v>86.17640214102863</v>
      </c>
    </row>
    <row r="12" spans="1:5" ht="19.5" customHeight="1">
      <c r="A12" s="52"/>
      <c r="B12" s="48" t="s">
        <v>122</v>
      </c>
      <c r="C12" s="31">
        <v>437</v>
      </c>
      <c r="D12" s="31">
        <v>405</v>
      </c>
      <c r="E12" s="30">
        <v>92.67734553775743</v>
      </c>
    </row>
    <row r="13" spans="1:5" ht="19.5" customHeight="1">
      <c r="A13" s="52"/>
      <c r="B13" s="48" t="s">
        <v>8</v>
      </c>
      <c r="C13" s="31">
        <v>85</v>
      </c>
      <c r="D13" s="31">
        <v>42</v>
      </c>
      <c r="E13" s="30">
        <v>49.411764705882355</v>
      </c>
    </row>
    <row r="14" spans="1:5" ht="19.5" customHeight="1">
      <c r="A14" s="52"/>
      <c r="B14" s="48" t="s">
        <v>123</v>
      </c>
      <c r="C14" s="29">
        <v>1634</v>
      </c>
      <c r="D14" s="29">
        <v>1068</v>
      </c>
      <c r="E14" s="30">
        <v>65.36107711138311</v>
      </c>
    </row>
    <row r="15" spans="1:5" ht="19.5" customHeight="1">
      <c r="A15" s="52"/>
      <c r="B15" s="48" t="s">
        <v>124</v>
      </c>
      <c r="C15" s="29">
        <v>60</v>
      </c>
      <c r="D15" s="29">
        <v>44</v>
      </c>
      <c r="E15" s="30">
        <v>73.33333333333333</v>
      </c>
    </row>
    <row r="16" spans="1:5" ht="19.5" customHeight="1">
      <c r="A16" s="52"/>
      <c r="B16" s="48" t="s">
        <v>125</v>
      </c>
      <c r="C16" s="29">
        <v>74</v>
      </c>
      <c r="D16" s="29">
        <v>75</v>
      </c>
      <c r="E16" s="30">
        <v>101.35135135135135</v>
      </c>
    </row>
    <row r="17" spans="1:5" ht="19.5" customHeight="1">
      <c r="A17" s="52"/>
      <c r="B17" s="48" t="s">
        <v>126</v>
      </c>
      <c r="C17" s="29">
        <v>10</v>
      </c>
      <c r="D17" s="29">
        <v>14</v>
      </c>
      <c r="E17" s="30">
        <v>140</v>
      </c>
    </row>
    <row r="18" spans="1:5" ht="19.5" customHeight="1">
      <c r="A18" s="52"/>
      <c r="B18" s="48" t="s">
        <v>127</v>
      </c>
      <c r="C18" s="29">
        <v>61</v>
      </c>
      <c r="D18" s="29">
        <v>44</v>
      </c>
      <c r="E18" s="30">
        <v>72.1311475409836</v>
      </c>
    </row>
    <row r="19" spans="1:5" ht="19.5" customHeight="1">
      <c r="A19" s="52"/>
      <c r="B19" s="48" t="s">
        <v>128</v>
      </c>
      <c r="C19" s="29">
        <v>28</v>
      </c>
      <c r="D19" s="29">
        <v>21</v>
      </c>
      <c r="E19" s="30">
        <v>75</v>
      </c>
    </row>
    <row r="20" spans="1:5" ht="19.5" customHeight="1">
      <c r="A20" s="52"/>
      <c r="B20" s="48" t="s">
        <v>129</v>
      </c>
      <c r="C20" s="29"/>
      <c r="D20" s="29"/>
      <c r="E20" s="30"/>
    </row>
    <row r="21" spans="1:5" ht="19.5" customHeight="1">
      <c r="A21" s="52"/>
      <c r="B21" s="48" t="s">
        <v>130</v>
      </c>
      <c r="C21" s="29">
        <v>1414</v>
      </c>
      <c r="D21" s="29">
        <v>1470</v>
      </c>
      <c r="E21" s="30">
        <v>103.96039603960396</v>
      </c>
    </row>
    <row r="22" spans="1:5" ht="19.5" customHeight="1">
      <c r="A22" s="52"/>
      <c r="B22" s="48" t="s">
        <v>131</v>
      </c>
      <c r="C22" s="29">
        <v>130</v>
      </c>
      <c r="D22" s="29">
        <v>103</v>
      </c>
      <c r="E22" s="30">
        <v>79.23076923076923</v>
      </c>
    </row>
    <row r="23" spans="1:5" ht="19.5" customHeight="1">
      <c r="A23" s="52"/>
      <c r="B23" s="48" t="s">
        <v>132</v>
      </c>
      <c r="C23" s="29">
        <v>45</v>
      </c>
      <c r="D23" s="29">
        <v>65</v>
      </c>
      <c r="E23" s="30">
        <v>144.44444444444443</v>
      </c>
    </row>
    <row r="24" spans="1:5" ht="19.5" customHeight="1">
      <c r="A24" s="52"/>
      <c r="B24" s="48" t="s">
        <v>133</v>
      </c>
      <c r="C24" s="29">
        <v>31</v>
      </c>
      <c r="D24" s="29">
        <v>30</v>
      </c>
      <c r="E24" s="30">
        <v>96.7741935483871</v>
      </c>
    </row>
    <row r="25" spans="1:5" ht="19.5" customHeight="1">
      <c r="A25" s="52"/>
      <c r="B25" s="48" t="s">
        <v>134</v>
      </c>
      <c r="C25" s="29">
        <v>264</v>
      </c>
      <c r="D25" s="29">
        <v>295</v>
      </c>
      <c r="E25" s="30">
        <v>111.74242424242425</v>
      </c>
    </row>
    <row r="26" spans="1:5" ht="19.5" customHeight="1">
      <c r="A26" s="54"/>
      <c r="B26" s="50" t="s">
        <v>135</v>
      </c>
      <c r="C26" s="33">
        <v>24</v>
      </c>
      <c r="D26" s="33">
        <v>27</v>
      </c>
      <c r="E26" s="34">
        <v>112.5</v>
      </c>
    </row>
    <row r="27" ht="19.5" customHeight="1"/>
    <row r="28" spans="1:2" ht="19.5" customHeight="1">
      <c r="A28" s="15"/>
      <c r="B28" s="16"/>
    </row>
    <row r="29" spans="1:2" ht="19.5" customHeight="1">
      <c r="A29" s="15"/>
      <c r="B29" s="16"/>
    </row>
    <row r="30" spans="1:2" ht="12.75">
      <c r="A30" s="15"/>
      <c r="B30" s="17"/>
    </row>
    <row r="31" spans="1:2" ht="12.75">
      <c r="A31" s="15"/>
      <c r="B31" s="16"/>
    </row>
    <row r="32" spans="1:2" ht="12.75">
      <c r="A32" s="15"/>
      <c r="B32" s="16"/>
    </row>
    <row r="33" spans="1:2" ht="13.5">
      <c r="A33" s="18"/>
      <c r="B33" s="19"/>
    </row>
    <row r="34" spans="1:2" ht="12.75">
      <c r="A34" s="15"/>
      <c r="B34" s="15"/>
    </row>
    <row r="35" spans="1:2" ht="12.75">
      <c r="A35" s="15"/>
      <c r="B35" s="19"/>
    </row>
    <row r="36" spans="1:2" ht="12.75">
      <c r="A36" s="15"/>
      <c r="B36" s="19"/>
    </row>
    <row r="37" spans="1:2" ht="12.75">
      <c r="A37" s="15"/>
      <c r="B37" s="20"/>
    </row>
  </sheetData>
  <sheetProtection/>
  <mergeCells count="6">
    <mergeCell ref="C3:C4"/>
    <mergeCell ref="D3:D4"/>
    <mergeCell ref="E3:E4"/>
    <mergeCell ref="A3:B4"/>
    <mergeCell ref="A5:B5"/>
    <mergeCell ref="A1:E1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K7" sqref="K7"/>
    </sheetView>
  </sheetViews>
  <sheetFormatPr defaultColWidth="9.140625" defaultRowHeight="12.75"/>
  <cols>
    <col min="1" max="1" width="3.7109375" style="11" customWidth="1"/>
    <col min="2" max="2" width="22.7109375" style="11" customWidth="1"/>
    <col min="3" max="3" width="13.7109375" style="11" customWidth="1"/>
    <col min="4" max="4" width="14.140625" style="11" customWidth="1"/>
    <col min="5" max="5" width="15.00390625" style="11" customWidth="1"/>
    <col min="6" max="6" width="14.28125" style="11" customWidth="1"/>
    <col min="7" max="7" width="15.00390625" style="11" customWidth="1"/>
    <col min="8" max="16384" width="9.140625" style="11" customWidth="1"/>
  </cols>
  <sheetData>
    <row r="1" spans="1:7" s="7" customFormat="1" ht="24" customHeight="1">
      <c r="A1" s="232" t="s">
        <v>281</v>
      </c>
      <c r="B1" s="232"/>
      <c r="C1" s="232"/>
      <c r="D1" s="232"/>
      <c r="E1" s="232"/>
      <c r="F1" s="232"/>
      <c r="G1" s="232"/>
    </row>
    <row r="2" spans="1:2" ht="19.5" customHeight="1">
      <c r="A2" s="89"/>
      <c r="B2" s="89"/>
    </row>
    <row r="3" spans="1:7" ht="75">
      <c r="A3" s="111"/>
      <c r="B3" s="111"/>
      <c r="C3" s="112" t="s">
        <v>242</v>
      </c>
      <c r="D3" s="112" t="s">
        <v>243</v>
      </c>
      <c r="E3" s="112" t="s">
        <v>89</v>
      </c>
      <c r="F3" s="112" t="s">
        <v>244</v>
      </c>
      <c r="G3" s="112" t="s">
        <v>87</v>
      </c>
    </row>
    <row r="4" spans="1:7" ht="19.5" customHeight="1">
      <c r="A4" s="111"/>
      <c r="B4" s="111"/>
      <c r="C4" s="113"/>
      <c r="D4" s="113"/>
      <c r="E4" s="113"/>
      <c r="F4" s="113"/>
      <c r="G4" s="113"/>
    </row>
    <row r="5" spans="1:7" ht="19.5" customHeight="1">
      <c r="A5" s="43" t="s">
        <v>0</v>
      </c>
      <c r="B5" s="113"/>
      <c r="C5" s="268">
        <v>152.737</v>
      </c>
      <c r="D5" s="268">
        <v>135.426</v>
      </c>
      <c r="E5" s="268">
        <v>423.05899999999997</v>
      </c>
      <c r="F5" s="268">
        <v>105.12563750261985</v>
      </c>
      <c r="G5" s="268">
        <v>108.75161305248653</v>
      </c>
    </row>
    <row r="6" spans="1:7" ht="19.5" customHeight="1">
      <c r="A6" s="269" t="s">
        <v>63</v>
      </c>
      <c r="B6" s="37"/>
      <c r="C6" s="267">
        <v>97.66</v>
      </c>
      <c r="D6" s="267">
        <v>81.401</v>
      </c>
      <c r="E6" s="267">
        <v>260.029</v>
      </c>
      <c r="F6" s="267">
        <v>105.25356228503453</v>
      </c>
      <c r="G6" s="267">
        <v>111.12397916230412</v>
      </c>
    </row>
    <row r="7" spans="1:7" ht="19.5" customHeight="1">
      <c r="A7" s="52"/>
      <c r="B7" s="82" t="s">
        <v>77</v>
      </c>
      <c r="C7" s="196">
        <v>97.66</v>
      </c>
      <c r="D7" s="196">
        <v>81.401</v>
      </c>
      <c r="E7" s="196">
        <v>260.029</v>
      </c>
      <c r="F7" s="196">
        <v>105.25356228503453</v>
      </c>
      <c r="G7" s="196">
        <v>111.12397916230412</v>
      </c>
    </row>
    <row r="8" spans="1:7" ht="19.5" customHeight="1">
      <c r="A8" s="52"/>
      <c r="B8" s="82" t="s">
        <v>78</v>
      </c>
      <c r="C8" s="196"/>
      <c r="D8" s="196"/>
      <c r="E8" s="196"/>
      <c r="F8" s="196"/>
      <c r="G8" s="196"/>
    </row>
    <row r="9" spans="1:7" ht="19.5" customHeight="1">
      <c r="A9" s="52"/>
      <c r="B9" s="82" t="s">
        <v>79</v>
      </c>
      <c r="C9" s="196"/>
      <c r="D9" s="196"/>
      <c r="E9" s="196"/>
      <c r="F9" s="196"/>
      <c r="G9" s="196"/>
    </row>
    <row r="10" spans="1:7" ht="19.5" customHeight="1">
      <c r="A10" s="52"/>
      <c r="B10" s="82" t="s">
        <v>82</v>
      </c>
      <c r="C10" s="196"/>
      <c r="D10" s="196"/>
      <c r="E10" s="196"/>
      <c r="F10" s="196"/>
      <c r="G10" s="196"/>
    </row>
    <row r="11" spans="1:7" ht="19.5" customHeight="1">
      <c r="A11" s="270" t="s">
        <v>64</v>
      </c>
      <c r="B11" s="24"/>
      <c r="C11" s="196">
        <v>53.497</v>
      </c>
      <c r="D11" s="196">
        <v>52.736</v>
      </c>
      <c r="E11" s="196">
        <v>158.61499999999998</v>
      </c>
      <c r="F11" s="196">
        <v>104.84711121714581</v>
      </c>
      <c r="G11" s="196">
        <v>104.70742784716536</v>
      </c>
    </row>
    <row r="12" spans="1:7" ht="19.5" customHeight="1">
      <c r="A12" s="271"/>
      <c r="B12" s="82" t="s">
        <v>77</v>
      </c>
      <c r="C12" s="196">
        <v>53.497</v>
      </c>
      <c r="D12" s="196">
        <v>52.736</v>
      </c>
      <c r="E12" s="196">
        <v>158.61499999999998</v>
      </c>
      <c r="F12" s="196">
        <v>104.84711121714581</v>
      </c>
      <c r="G12" s="196">
        <v>104.70742784716536</v>
      </c>
    </row>
    <row r="13" spans="1:7" ht="19.5" customHeight="1">
      <c r="A13" s="271"/>
      <c r="B13" s="82" t="s">
        <v>78</v>
      </c>
      <c r="C13" s="123"/>
      <c r="D13" s="123"/>
      <c r="E13" s="123"/>
      <c r="F13" s="265"/>
      <c r="G13" s="265"/>
    </row>
    <row r="14" spans="1:7" ht="19.5" customHeight="1">
      <c r="A14" s="271"/>
      <c r="B14" s="82" t="s">
        <v>79</v>
      </c>
      <c r="C14" s="123"/>
      <c r="D14" s="123"/>
      <c r="E14" s="123"/>
      <c r="F14" s="265"/>
      <c r="G14" s="265"/>
    </row>
    <row r="15" spans="1:7" ht="19.5" customHeight="1">
      <c r="A15" s="271"/>
      <c r="B15" s="82" t="s">
        <v>82</v>
      </c>
      <c r="C15" s="123"/>
      <c r="D15" s="123"/>
      <c r="E15" s="123"/>
      <c r="F15" s="265"/>
      <c r="G15" s="265"/>
    </row>
    <row r="16" spans="1:7" ht="19.5" customHeight="1">
      <c r="A16" s="270" t="s">
        <v>65</v>
      </c>
      <c r="B16" s="24"/>
      <c r="C16" s="196">
        <v>1.58</v>
      </c>
      <c r="D16" s="196">
        <v>1.289</v>
      </c>
      <c r="E16" s="196">
        <v>4.415</v>
      </c>
      <c r="F16" s="265">
        <v>108.59309182813814</v>
      </c>
      <c r="G16" s="265">
        <v>125.0354007363353</v>
      </c>
    </row>
    <row r="17" spans="1:7" ht="19.5" customHeight="1">
      <c r="A17" s="52"/>
      <c r="B17" s="272" t="s">
        <v>80</v>
      </c>
      <c r="C17" s="123"/>
      <c r="D17" s="123"/>
      <c r="E17" s="123"/>
      <c r="F17" s="123"/>
      <c r="G17" s="123"/>
    </row>
    <row r="18" spans="1:7" ht="19.5" customHeight="1">
      <c r="A18" s="52"/>
      <c r="B18" s="272" t="s">
        <v>81</v>
      </c>
      <c r="C18" s="123"/>
      <c r="D18" s="123"/>
      <c r="E18" s="123"/>
      <c r="F18" s="123"/>
      <c r="G18" s="123"/>
    </row>
    <row r="19" spans="1:7" ht="19.5" customHeight="1">
      <c r="A19" s="52"/>
      <c r="B19" s="272" t="s">
        <v>43</v>
      </c>
      <c r="C19" s="123"/>
      <c r="D19" s="123"/>
      <c r="E19" s="123"/>
      <c r="F19" s="123"/>
      <c r="G19" s="123"/>
    </row>
    <row r="20" spans="1:7" ht="19.5" customHeight="1">
      <c r="A20" s="54"/>
      <c r="B20" s="173"/>
      <c r="C20" s="266"/>
      <c r="D20" s="266"/>
      <c r="E20" s="266"/>
      <c r="F20" s="266"/>
      <c r="G20" s="26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A3:B3"/>
    <mergeCell ref="A4:B4"/>
    <mergeCell ref="A1:G1"/>
  </mergeCells>
  <printOptions/>
  <pageMargins left="0.47" right="0.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I8" sqref="I8"/>
    </sheetView>
  </sheetViews>
  <sheetFormatPr defaultColWidth="9.140625" defaultRowHeight="12.75"/>
  <cols>
    <col min="1" max="1" width="4.00390625" style="11" customWidth="1"/>
    <col min="2" max="2" width="27.140625" style="11" customWidth="1"/>
    <col min="3" max="3" width="13.140625" style="11" customWidth="1"/>
    <col min="4" max="4" width="12.8515625" style="11" customWidth="1"/>
    <col min="5" max="5" width="13.140625" style="11" customWidth="1"/>
    <col min="6" max="6" width="13.00390625" style="11" customWidth="1"/>
    <col min="7" max="7" width="15.140625" style="11" customWidth="1"/>
    <col min="8" max="16384" width="9.140625" style="11" customWidth="1"/>
  </cols>
  <sheetData>
    <row r="1" spans="1:7" s="7" customFormat="1" ht="24" customHeight="1">
      <c r="A1" s="277" t="s">
        <v>282</v>
      </c>
      <c r="B1" s="277"/>
      <c r="C1" s="277"/>
      <c r="D1" s="277"/>
      <c r="E1" s="277"/>
      <c r="F1" s="277"/>
      <c r="G1" s="277"/>
    </row>
    <row r="2" spans="1:7" ht="18" customHeight="1">
      <c r="A2" s="273"/>
      <c r="B2" s="273"/>
      <c r="C2" s="273"/>
      <c r="D2" s="273"/>
      <c r="E2" s="273"/>
      <c r="F2" s="273"/>
      <c r="G2" s="273"/>
    </row>
    <row r="3" spans="1:7" ht="75">
      <c r="A3" s="280"/>
      <c r="B3" s="280"/>
      <c r="C3" s="75" t="s">
        <v>246</v>
      </c>
      <c r="D3" s="75" t="s">
        <v>247</v>
      </c>
      <c r="E3" s="75" t="s">
        <v>90</v>
      </c>
      <c r="F3" s="75" t="s">
        <v>248</v>
      </c>
      <c r="G3" s="75" t="s">
        <v>87</v>
      </c>
    </row>
    <row r="4" spans="1:7" ht="18" customHeight="1">
      <c r="A4" s="280"/>
      <c r="B4" s="280"/>
      <c r="C4" s="281"/>
      <c r="D4" s="281"/>
      <c r="E4" s="281"/>
      <c r="F4" s="281"/>
      <c r="G4" s="281"/>
    </row>
    <row r="5" spans="1:7" ht="30.75" customHeight="1">
      <c r="A5" s="284" t="s">
        <v>283</v>
      </c>
      <c r="B5" s="285"/>
      <c r="C5" s="286">
        <v>1028.441</v>
      </c>
      <c r="D5" s="286">
        <v>973.405</v>
      </c>
      <c r="E5" s="286">
        <v>2969.376</v>
      </c>
      <c r="F5" s="287">
        <v>105.52387663287983</v>
      </c>
      <c r="G5" s="287">
        <v>106.9305561557409</v>
      </c>
    </row>
    <row r="6" spans="1:7" ht="18" customHeight="1">
      <c r="A6" s="288"/>
      <c r="B6" s="289" t="s">
        <v>77</v>
      </c>
      <c r="C6" s="290">
        <v>1028.441</v>
      </c>
      <c r="D6" s="290">
        <v>973.405</v>
      </c>
      <c r="E6" s="290">
        <v>2969.376</v>
      </c>
      <c r="F6" s="291">
        <v>105.52387663287983</v>
      </c>
      <c r="G6" s="292">
        <v>106.9305561557409</v>
      </c>
    </row>
    <row r="7" spans="1:7" ht="18" customHeight="1">
      <c r="A7" s="293"/>
      <c r="B7" s="289" t="s">
        <v>78</v>
      </c>
      <c r="C7" s="290"/>
      <c r="D7" s="290"/>
      <c r="E7" s="290"/>
      <c r="F7" s="291"/>
      <c r="G7" s="292"/>
    </row>
    <row r="8" spans="1:7" ht="18" customHeight="1">
      <c r="A8" s="293"/>
      <c r="B8" s="289" t="s">
        <v>79</v>
      </c>
      <c r="C8" s="290"/>
      <c r="D8" s="290"/>
      <c r="E8" s="290"/>
      <c r="F8" s="291"/>
      <c r="G8" s="292"/>
    </row>
    <row r="9" spans="1:7" ht="18" customHeight="1">
      <c r="A9" s="293"/>
      <c r="B9" s="289" t="s">
        <v>82</v>
      </c>
      <c r="C9" s="290"/>
      <c r="D9" s="290"/>
      <c r="E9" s="290"/>
      <c r="F9" s="291"/>
      <c r="G9" s="292"/>
    </row>
    <row r="10" spans="1:7" ht="18" customHeight="1">
      <c r="A10" s="294" t="s">
        <v>76</v>
      </c>
      <c r="B10" s="130"/>
      <c r="C10" s="295">
        <v>126013.251</v>
      </c>
      <c r="D10" s="295">
        <v>120041.004</v>
      </c>
      <c r="E10" s="295">
        <v>365452.385</v>
      </c>
      <c r="F10" s="296">
        <v>104.70834164535343</v>
      </c>
      <c r="G10" s="296">
        <v>106.28364311950884</v>
      </c>
    </row>
    <row r="11" spans="1:7" ht="18" customHeight="1">
      <c r="A11" s="294" t="s">
        <v>245</v>
      </c>
      <c r="B11" s="130"/>
      <c r="C11" s="297"/>
      <c r="D11" s="297"/>
      <c r="E11" s="297"/>
      <c r="F11" s="298"/>
      <c r="G11" s="298"/>
    </row>
    <row r="12" spans="1:7" ht="18" customHeight="1">
      <c r="A12" s="299"/>
      <c r="B12" s="289" t="s">
        <v>77</v>
      </c>
      <c r="C12" s="297">
        <v>126013.251</v>
      </c>
      <c r="D12" s="297">
        <v>120041.004</v>
      </c>
      <c r="E12" s="297">
        <v>365452.385</v>
      </c>
      <c r="F12" s="298">
        <v>104.70834164535343</v>
      </c>
      <c r="G12" s="298">
        <v>106.28364311950884</v>
      </c>
    </row>
    <row r="13" spans="1:7" ht="18" customHeight="1">
      <c r="A13" s="299"/>
      <c r="B13" s="289" t="s">
        <v>78</v>
      </c>
      <c r="C13" s="132"/>
      <c r="D13" s="132"/>
      <c r="E13" s="132"/>
      <c r="F13" s="300"/>
      <c r="G13" s="300"/>
    </row>
    <row r="14" spans="1:7" ht="18" customHeight="1">
      <c r="A14" s="299"/>
      <c r="B14" s="289" t="s">
        <v>79</v>
      </c>
      <c r="C14" s="132"/>
      <c r="D14" s="132"/>
      <c r="E14" s="132"/>
      <c r="F14" s="300"/>
      <c r="G14" s="300"/>
    </row>
    <row r="15" spans="1:7" ht="18" customHeight="1">
      <c r="A15" s="299"/>
      <c r="B15" s="289" t="s">
        <v>82</v>
      </c>
      <c r="C15" s="132"/>
      <c r="D15" s="132"/>
      <c r="E15" s="132"/>
      <c r="F15" s="300"/>
      <c r="G15" s="300"/>
    </row>
    <row r="16" spans="1:7" ht="18" customHeight="1">
      <c r="A16" s="301"/>
      <c r="B16" s="302"/>
      <c r="C16" s="303"/>
      <c r="D16" s="303"/>
      <c r="E16" s="303"/>
      <c r="F16" s="304"/>
      <c r="G16" s="304"/>
    </row>
    <row r="17" spans="1:7" ht="18" customHeight="1">
      <c r="A17" s="275"/>
      <c r="B17" s="63"/>
      <c r="C17" s="276"/>
      <c r="D17" s="276"/>
      <c r="E17" s="276"/>
      <c r="F17" s="274"/>
      <c r="G17" s="274"/>
    </row>
  </sheetData>
  <sheetProtection/>
  <mergeCells count="4">
    <mergeCell ref="A1:G1"/>
    <mergeCell ref="A3:B3"/>
    <mergeCell ref="A4:B4"/>
    <mergeCell ref="A5:B5"/>
  </mergeCells>
  <printOptions/>
  <pageMargins left="0.46" right="0.2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.28125" style="11" customWidth="1"/>
    <col min="2" max="2" width="32.140625" style="11" customWidth="1"/>
    <col min="3" max="3" width="13.140625" style="11" customWidth="1"/>
    <col min="4" max="4" width="12.421875" style="11" customWidth="1"/>
    <col min="5" max="5" width="12.140625" style="11" customWidth="1"/>
    <col min="6" max="6" width="12.7109375" style="11" customWidth="1"/>
    <col min="7" max="7" width="13.421875" style="11" customWidth="1"/>
    <col min="8" max="16384" width="9.140625" style="11" customWidth="1"/>
  </cols>
  <sheetData>
    <row r="1" spans="1:7" s="7" customFormat="1" ht="24" customHeight="1">
      <c r="A1" s="277" t="s">
        <v>284</v>
      </c>
      <c r="B1" s="277"/>
      <c r="C1" s="277"/>
      <c r="D1" s="277"/>
      <c r="E1" s="277"/>
      <c r="F1" s="277"/>
      <c r="G1" s="277"/>
    </row>
    <row r="2" spans="4:5" ht="19.5" customHeight="1">
      <c r="D2" s="305"/>
      <c r="E2" s="306"/>
    </row>
    <row r="3" spans="1:7" ht="92.25" customHeight="1">
      <c r="A3" s="279"/>
      <c r="B3" s="279"/>
      <c r="C3" s="95" t="s">
        <v>246</v>
      </c>
      <c r="D3" s="95" t="s">
        <v>247</v>
      </c>
      <c r="E3" s="95" t="s">
        <v>90</v>
      </c>
      <c r="F3" s="95" t="s">
        <v>248</v>
      </c>
      <c r="G3" s="95" t="s">
        <v>87</v>
      </c>
    </row>
    <row r="4" spans="1:7" ht="19.5" customHeight="1">
      <c r="A4" s="106"/>
      <c r="B4" s="106"/>
      <c r="C4" s="27"/>
      <c r="D4" s="307"/>
      <c r="E4" s="308"/>
      <c r="F4" s="27"/>
      <c r="G4" s="27"/>
    </row>
    <row r="5" spans="1:7" ht="26.25" customHeight="1">
      <c r="A5" s="311" t="s">
        <v>285</v>
      </c>
      <c r="B5" s="312"/>
      <c r="C5" s="309">
        <v>246.074</v>
      </c>
      <c r="D5" s="309">
        <v>239.863</v>
      </c>
      <c r="E5" s="309">
        <v>725.447</v>
      </c>
      <c r="F5" s="309">
        <v>106.35053649020129</v>
      </c>
      <c r="G5" s="309">
        <v>106.7304693247021</v>
      </c>
    </row>
    <row r="6" spans="1:7" ht="19.5" customHeight="1">
      <c r="A6" s="313"/>
      <c r="B6" s="82" t="s">
        <v>77</v>
      </c>
      <c r="C6" s="158">
        <v>246.074</v>
      </c>
      <c r="D6" s="158">
        <v>239.863</v>
      </c>
      <c r="E6" s="158">
        <v>725.447</v>
      </c>
      <c r="F6" s="158">
        <v>106.35053649020129</v>
      </c>
      <c r="G6" s="158">
        <v>106.7304693247021</v>
      </c>
    </row>
    <row r="7" spans="1:7" ht="19.5" customHeight="1">
      <c r="A7" s="313"/>
      <c r="B7" s="82" t="s">
        <v>78</v>
      </c>
      <c r="C7" s="158"/>
      <c r="D7" s="158"/>
      <c r="E7" s="158"/>
      <c r="F7" s="158"/>
      <c r="G7" s="158"/>
    </row>
    <row r="8" spans="1:7" ht="19.5" customHeight="1">
      <c r="A8" s="313"/>
      <c r="B8" s="82" t="s">
        <v>79</v>
      </c>
      <c r="C8" s="158"/>
      <c r="D8" s="158"/>
      <c r="E8" s="158"/>
      <c r="F8" s="158"/>
      <c r="G8" s="158"/>
    </row>
    <row r="9" spans="1:7" ht="19.5" customHeight="1">
      <c r="A9" s="313"/>
      <c r="B9" s="82" t="s">
        <v>82</v>
      </c>
      <c r="C9" s="158"/>
      <c r="D9" s="158"/>
      <c r="E9" s="158"/>
      <c r="F9" s="158"/>
      <c r="G9" s="158"/>
    </row>
    <row r="10" spans="1:7" ht="28.5" customHeight="1">
      <c r="A10" s="311" t="s">
        <v>286</v>
      </c>
      <c r="B10" s="312"/>
      <c r="C10" s="278">
        <v>16503.317</v>
      </c>
      <c r="D10" s="278">
        <v>16162.896</v>
      </c>
      <c r="E10" s="278">
        <v>48813.303</v>
      </c>
      <c r="F10" s="278">
        <v>104.37964651604939</v>
      </c>
      <c r="G10" s="278">
        <v>105.53378841745054</v>
      </c>
    </row>
    <row r="11" spans="1:7" ht="19.5" customHeight="1">
      <c r="A11" s="313"/>
      <c r="B11" s="82" t="s">
        <v>77</v>
      </c>
      <c r="C11" s="158">
        <v>16503.317</v>
      </c>
      <c r="D11" s="158">
        <v>16162.896</v>
      </c>
      <c r="E11" s="158">
        <v>48813.303</v>
      </c>
      <c r="F11" s="158">
        <v>104.37964651604939</v>
      </c>
      <c r="G11" s="158">
        <v>105.53378841745054</v>
      </c>
    </row>
    <row r="12" spans="1:7" ht="19.5" customHeight="1">
      <c r="A12" s="313"/>
      <c r="B12" s="82" t="s">
        <v>78</v>
      </c>
      <c r="C12" s="158"/>
      <c r="D12" s="158"/>
      <c r="E12" s="158"/>
      <c r="F12" s="158"/>
      <c r="G12" s="158"/>
    </row>
    <row r="13" spans="1:7" ht="19.5" customHeight="1">
      <c r="A13" s="313"/>
      <c r="B13" s="82" t="s">
        <v>79</v>
      </c>
      <c r="C13" s="158"/>
      <c r="D13" s="158"/>
      <c r="E13" s="158"/>
      <c r="F13" s="158"/>
      <c r="G13" s="158"/>
    </row>
    <row r="14" spans="1:7" ht="19.5" customHeight="1">
      <c r="A14" s="313"/>
      <c r="B14" s="82" t="s">
        <v>82</v>
      </c>
      <c r="C14" s="158"/>
      <c r="D14" s="158"/>
      <c r="E14" s="158"/>
      <c r="F14" s="158"/>
      <c r="G14" s="158"/>
    </row>
    <row r="15" spans="1:7" ht="19.5" customHeight="1">
      <c r="A15" s="283"/>
      <c r="B15" s="282"/>
      <c r="C15" s="310"/>
      <c r="D15" s="310"/>
      <c r="E15" s="310"/>
      <c r="F15" s="310"/>
      <c r="G15" s="310"/>
    </row>
    <row r="16" ht="19.5" customHeight="1"/>
    <row r="17" ht="19.5" customHeight="1"/>
  </sheetData>
  <sheetProtection/>
  <mergeCells count="5">
    <mergeCell ref="A1:G1"/>
    <mergeCell ref="A5:B5"/>
    <mergeCell ref="A10:B10"/>
    <mergeCell ref="A3:B3"/>
    <mergeCell ref="A4:B4"/>
  </mergeCells>
  <printOptions/>
  <pageMargins left="0.49" right="0.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K24" sqref="K24"/>
    </sheetView>
  </sheetViews>
  <sheetFormatPr defaultColWidth="9.140625" defaultRowHeight="16.5" customHeight="1"/>
  <cols>
    <col min="1" max="1" width="4.140625" style="93" customWidth="1"/>
    <col min="2" max="2" width="32.57421875" style="93" customWidth="1"/>
    <col min="3" max="3" width="13.00390625" style="93" customWidth="1"/>
    <col min="4" max="4" width="15.28125" style="93" customWidth="1"/>
    <col min="5" max="5" width="14.7109375" style="93" customWidth="1"/>
    <col min="6" max="6" width="18.7109375" style="93" customWidth="1"/>
    <col min="7" max="16384" width="9.140625" style="93" customWidth="1"/>
  </cols>
  <sheetData>
    <row r="1" spans="1:6" s="190" customFormat="1" ht="24" customHeight="1">
      <c r="A1" s="194" t="s">
        <v>287</v>
      </c>
      <c r="B1" s="194"/>
      <c r="C1" s="194"/>
      <c r="D1" s="194"/>
      <c r="E1" s="194"/>
      <c r="F1" s="194"/>
    </row>
    <row r="2" spans="1:5" ht="16.5" customHeight="1">
      <c r="A2" s="89"/>
      <c r="B2" s="89"/>
      <c r="C2" s="89"/>
      <c r="D2" s="89"/>
      <c r="E2" s="89"/>
    </row>
    <row r="3" spans="1:6" ht="78.75">
      <c r="A3" s="314"/>
      <c r="B3" s="315"/>
      <c r="C3" s="205" t="s">
        <v>249</v>
      </c>
      <c r="D3" s="205" t="s">
        <v>91</v>
      </c>
      <c r="E3" s="205" t="s">
        <v>250</v>
      </c>
      <c r="F3" s="205" t="s">
        <v>92</v>
      </c>
    </row>
    <row r="4" spans="1:6" ht="12.75" customHeight="1">
      <c r="A4" s="316"/>
      <c r="B4" s="317"/>
      <c r="C4" s="207"/>
      <c r="D4" s="207"/>
      <c r="E4" s="207"/>
      <c r="F4" s="207"/>
    </row>
    <row r="5" spans="1:6" ht="17.25" customHeight="1">
      <c r="A5" s="208" t="s">
        <v>66</v>
      </c>
      <c r="B5" s="207"/>
      <c r="C5" s="207"/>
      <c r="D5" s="207"/>
      <c r="E5" s="207"/>
      <c r="F5" s="207"/>
    </row>
    <row r="6" spans="1:6" ht="17.25" customHeight="1">
      <c r="A6" s="219"/>
      <c r="B6" s="214" t="s">
        <v>68</v>
      </c>
      <c r="C6" s="207">
        <v>11</v>
      </c>
      <c r="D6" s="207">
        <v>63</v>
      </c>
      <c r="E6" s="211">
        <v>44</v>
      </c>
      <c r="F6" s="211">
        <v>75.90361445783132</v>
      </c>
    </row>
    <row r="7" spans="1:6" ht="17.25" customHeight="1">
      <c r="A7" s="219"/>
      <c r="B7" s="318" t="s">
        <v>77</v>
      </c>
      <c r="C7" s="206">
        <v>11</v>
      </c>
      <c r="D7" s="207">
        <v>63</v>
      </c>
      <c r="E7" s="211">
        <v>44</v>
      </c>
      <c r="F7" s="211">
        <v>75.90361445783132</v>
      </c>
    </row>
    <row r="8" spans="1:6" ht="17.25" customHeight="1">
      <c r="A8" s="219"/>
      <c r="B8" s="318" t="s">
        <v>78</v>
      </c>
      <c r="C8" s="206"/>
      <c r="D8" s="207"/>
      <c r="E8" s="211"/>
      <c r="F8" s="211"/>
    </row>
    <row r="9" spans="1:6" ht="17.25" customHeight="1">
      <c r="A9" s="219"/>
      <c r="B9" s="318" t="s">
        <v>79</v>
      </c>
      <c r="C9" s="206"/>
      <c r="D9" s="207"/>
      <c r="E9" s="211"/>
      <c r="F9" s="211"/>
    </row>
    <row r="10" spans="1:6" ht="17.25" customHeight="1">
      <c r="A10" s="219"/>
      <c r="B10" s="214" t="s">
        <v>69</v>
      </c>
      <c r="C10" s="207">
        <v>10</v>
      </c>
      <c r="D10" s="207">
        <v>53</v>
      </c>
      <c r="E10" s="211">
        <v>47.61904761904761</v>
      </c>
      <c r="F10" s="211">
        <v>69.73684210526315</v>
      </c>
    </row>
    <row r="11" spans="1:6" ht="17.25" customHeight="1">
      <c r="A11" s="219"/>
      <c r="B11" s="318" t="s">
        <v>77</v>
      </c>
      <c r="C11" s="207">
        <v>10</v>
      </c>
      <c r="D11" s="207">
        <v>53</v>
      </c>
      <c r="E11" s="211">
        <v>47.61904761904761</v>
      </c>
      <c r="F11" s="211">
        <v>69.73684210526315</v>
      </c>
    </row>
    <row r="12" spans="1:6" ht="17.25" customHeight="1">
      <c r="A12" s="219"/>
      <c r="B12" s="318" t="s">
        <v>78</v>
      </c>
      <c r="C12" s="207"/>
      <c r="D12" s="207"/>
      <c r="E12" s="211"/>
      <c r="F12" s="211"/>
    </row>
    <row r="13" spans="1:6" ht="17.25" customHeight="1">
      <c r="A13" s="219"/>
      <c r="B13" s="318" t="s">
        <v>79</v>
      </c>
      <c r="C13" s="207"/>
      <c r="D13" s="207"/>
      <c r="E13" s="211"/>
      <c r="F13" s="211"/>
    </row>
    <row r="14" spans="1:6" ht="17.25" customHeight="1">
      <c r="A14" s="219"/>
      <c r="B14" s="214" t="s">
        <v>70</v>
      </c>
      <c r="C14" s="207">
        <v>8</v>
      </c>
      <c r="D14" s="207">
        <v>39</v>
      </c>
      <c r="E14" s="211">
        <v>44.44444444444444</v>
      </c>
      <c r="F14" s="211">
        <v>76.47058823529412</v>
      </c>
    </row>
    <row r="15" spans="1:6" ht="17.25" customHeight="1">
      <c r="A15" s="219"/>
      <c r="B15" s="318" t="s">
        <v>77</v>
      </c>
      <c r="C15" s="207">
        <v>8</v>
      </c>
      <c r="D15" s="207">
        <v>39</v>
      </c>
      <c r="E15" s="211">
        <v>44.44444444444444</v>
      </c>
      <c r="F15" s="211">
        <v>76.47058823529412</v>
      </c>
    </row>
    <row r="16" spans="1:6" ht="17.25" customHeight="1">
      <c r="A16" s="219"/>
      <c r="B16" s="318" t="s">
        <v>78</v>
      </c>
      <c r="C16" s="207"/>
      <c r="D16" s="207"/>
      <c r="E16" s="211"/>
      <c r="F16" s="211"/>
    </row>
    <row r="17" spans="1:6" ht="17.25" customHeight="1">
      <c r="A17" s="219"/>
      <c r="B17" s="318" t="s">
        <v>79</v>
      </c>
      <c r="C17" s="207"/>
      <c r="D17" s="207"/>
      <c r="E17" s="211"/>
      <c r="F17" s="211"/>
    </row>
    <row r="18" spans="1:6" ht="17.25" customHeight="1">
      <c r="A18" s="208" t="s">
        <v>67</v>
      </c>
      <c r="B18" s="207"/>
      <c r="C18" s="207"/>
      <c r="D18" s="207"/>
      <c r="E18" s="211"/>
      <c r="F18" s="211"/>
    </row>
    <row r="19" spans="1:6" ht="17.25" customHeight="1">
      <c r="A19" s="219"/>
      <c r="B19" s="214" t="s">
        <v>71</v>
      </c>
      <c r="C19" s="207">
        <v>4</v>
      </c>
      <c r="D19" s="207">
        <v>16</v>
      </c>
      <c r="E19" s="211">
        <v>57.14285714285714</v>
      </c>
      <c r="F19" s="211">
        <v>114.28571428571428</v>
      </c>
    </row>
    <row r="20" spans="1:6" ht="17.25" customHeight="1">
      <c r="A20" s="219"/>
      <c r="B20" s="214" t="s">
        <v>69</v>
      </c>
      <c r="C20" s="207"/>
      <c r="D20" s="207"/>
      <c r="E20" s="211"/>
      <c r="F20" s="211"/>
    </row>
    <row r="21" spans="1:6" ht="17.25" customHeight="1">
      <c r="A21" s="219"/>
      <c r="B21" s="214" t="s">
        <v>70</v>
      </c>
      <c r="C21" s="207"/>
      <c r="D21" s="207"/>
      <c r="E21" s="211"/>
      <c r="F21" s="211"/>
    </row>
    <row r="22" spans="1:6" ht="31.5">
      <c r="A22" s="219"/>
      <c r="B22" s="319" t="s">
        <v>72</v>
      </c>
      <c r="C22" s="210">
        <v>38</v>
      </c>
      <c r="D22" s="210">
        <v>4068</v>
      </c>
      <c r="E22" s="211">
        <v>5.7663125948406675</v>
      </c>
      <c r="F22" s="211">
        <v>121.46909525231413</v>
      </c>
    </row>
    <row r="23" spans="1:6" ht="16.5" customHeight="1">
      <c r="A23" s="321"/>
      <c r="B23" s="320"/>
      <c r="C23" s="213"/>
      <c r="D23" s="213"/>
      <c r="E23" s="213"/>
      <c r="F23" s="213"/>
    </row>
  </sheetData>
  <sheetProtection/>
  <mergeCells count="3">
    <mergeCell ref="A1:F1"/>
    <mergeCell ref="A3:B3"/>
    <mergeCell ref="A4:B4"/>
  </mergeCells>
  <printOptions/>
  <pageMargins left="0.48" right="0.21" top="0.39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421875" style="11" customWidth="1"/>
    <col min="2" max="2" width="34.8515625" style="11" customWidth="1"/>
    <col min="3" max="6" width="14.57421875" style="11" customWidth="1"/>
    <col min="7" max="16384" width="9.140625" style="11" customWidth="1"/>
  </cols>
  <sheetData>
    <row r="1" spans="1:6" s="7" customFormat="1" ht="24" customHeight="1">
      <c r="A1" s="94" t="s">
        <v>288</v>
      </c>
      <c r="B1" s="94"/>
      <c r="C1" s="94"/>
      <c r="D1" s="94"/>
      <c r="E1" s="94"/>
      <c r="F1" s="94"/>
    </row>
    <row r="2" spans="1:6" ht="19.5" customHeight="1">
      <c r="A2" s="89"/>
      <c r="B2" s="89"/>
      <c r="C2" s="89"/>
      <c r="D2" s="89"/>
      <c r="E2" s="89"/>
      <c r="F2" s="89"/>
    </row>
    <row r="3" spans="1:6" ht="27.75" customHeight="1">
      <c r="A3" s="111"/>
      <c r="B3" s="111"/>
      <c r="C3" s="323" t="s">
        <v>255</v>
      </c>
      <c r="D3" s="323" t="s">
        <v>256</v>
      </c>
      <c r="E3" s="324" t="s">
        <v>94</v>
      </c>
      <c r="F3" s="324"/>
    </row>
    <row r="4" spans="1:6" ht="31.5" customHeight="1">
      <c r="A4" s="111"/>
      <c r="B4" s="111"/>
      <c r="C4" s="323"/>
      <c r="D4" s="323"/>
      <c r="E4" s="112" t="s">
        <v>95</v>
      </c>
      <c r="F4" s="75" t="s">
        <v>96</v>
      </c>
    </row>
    <row r="5" spans="1:6" ht="19.5" customHeight="1">
      <c r="A5" s="111"/>
      <c r="B5" s="111"/>
      <c r="C5" s="113"/>
      <c r="D5" s="113"/>
      <c r="E5" s="113"/>
      <c r="F5" s="113"/>
    </row>
    <row r="6" spans="1:6" s="12" customFormat="1" ht="19.5" customHeight="1">
      <c r="A6" s="43" t="s">
        <v>2</v>
      </c>
      <c r="B6" s="43"/>
      <c r="C6" s="268">
        <v>1135.756</v>
      </c>
      <c r="D6" s="268">
        <v>1834.042</v>
      </c>
      <c r="E6" s="268">
        <v>161.48204367839568</v>
      </c>
      <c r="F6" s="235">
        <v>30.56736666666667</v>
      </c>
    </row>
    <row r="7" spans="1:6" ht="19.5" customHeight="1">
      <c r="A7" s="325" t="s">
        <v>251</v>
      </c>
      <c r="B7" s="325"/>
      <c r="C7" s="267"/>
      <c r="D7" s="267"/>
      <c r="E7" s="267"/>
      <c r="F7" s="234"/>
    </row>
    <row r="8" spans="1:6" ht="19.5" customHeight="1">
      <c r="A8" s="326"/>
      <c r="B8" s="203" t="s">
        <v>252</v>
      </c>
      <c r="C8" s="196">
        <v>245.283</v>
      </c>
      <c r="D8" s="196">
        <v>221.18</v>
      </c>
      <c r="E8" s="196">
        <v>90.17339155179936</v>
      </c>
      <c r="F8" s="233">
        <v>22.943983402489625</v>
      </c>
    </row>
    <row r="9" spans="1:6" ht="19.5" customHeight="1">
      <c r="A9" s="326"/>
      <c r="B9" s="203" t="s">
        <v>253</v>
      </c>
      <c r="C9" s="196">
        <v>289.94</v>
      </c>
      <c r="D9" s="196">
        <v>329.924</v>
      </c>
      <c r="E9" s="196">
        <v>113.79043940125541</v>
      </c>
      <c r="F9" s="233">
        <v>25.896703296703294</v>
      </c>
    </row>
    <row r="10" spans="1:6" ht="19.5" customHeight="1">
      <c r="A10" s="326"/>
      <c r="B10" s="203" t="s">
        <v>254</v>
      </c>
      <c r="C10" s="196">
        <v>114.398</v>
      </c>
      <c r="D10" s="196">
        <v>337.125</v>
      </c>
      <c r="E10" s="196">
        <v>294.69483732233084</v>
      </c>
      <c r="F10" s="233">
        <v>27.861570247933887</v>
      </c>
    </row>
    <row r="11" spans="1:6" ht="19.5" customHeight="1">
      <c r="A11" s="327"/>
      <c r="B11" s="173"/>
      <c r="C11" s="32"/>
      <c r="D11" s="32"/>
      <c r="E11" s="32"/>
      <c r="F11" s="32"/>
    </row>
    <row r="12" ht="19.5" customHeight="1">
      <c r="A12" s="322"/>
    </row>
    <row r="13" ht="19.5" customHeight="1">
      <c r="A13" s="322"/>
    </row>
    <row r="14" ht="19.5" customHeight="1">
      <c r="A14" s="322"/>
    </row>
    <row r="15" ht="19.5" customHeight="1"/>
    <row r="16" ht="19.5" customHeight="1"/>
    <row r="17" ht="19.5" customHeight="1"/>
  </sheetData>
  <sheetProtection/>
  <mergeCells count="7">
    <mergeCell ref="E3:F3"/>
    <mergeCell ref="C3:C4"/>
    <mergeCell ref="D3:D4"/>
    <mergeCell ref="A7:B7"/>
    <mergeCell ref="A1:F1"/>
    <mergeCell ref="A3:B4"/>
    <mergeCell ref="A5:B5"/>
  </mergeCells>
  <printOptions/>
  <pageMargins left="0.44" right="0.23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421875" style="11" customWidth="1"/>
    <col min="2" max="2" width="30.7109375" style="11" customWidth="1"/>
    <col min="3" max="3" width="15.7109375" style="11" customWidth="1"/>
    <col min="4" max="4" width="16.140625" style="11" customWidth="1"/>
    <col min="5" max="6" width="15.421875" style="11" customWidth="1"/>
    <col min="7" max="16384" width="9.140625" style="11" customWidth="1"/>
  </cols>
  <sheetData>
    <row r="1" spans="1:6" s="7" customFormat="1" ht="24" customHeight="1">
      <c r="A1" s="94" t="s">
        <v>289</v>
      </c>
      <c r="B1" s="94"/>
      <c r="C1" s="94"/>
      <c r="D1" s="94"/>
      <c r="E1" s="94"/>
      <c r="F1" s="94"/>
    </row>
    <row r="2" spans="1:5" ht="19.5" customHeight="1">
      <c r="A2" s="89"/>
      <c r="B2" s="89"/>
      <c r="C2" s="89"/>
      <c r="D2" s="89"/>
      <c r="E2" s="89"/>
    </row>
    <row r="3" spans="1:6" ht="27.75" customHeight="1">
      <c r="A3" s="111"/>
      <c r="B3" s="111"/>
      <c r="C3" s="323" t="s">
        <v>260</v>
      </c>
      <c r="D3" s="323" t="s">
        <v>261</v>
      </c>
      <c r="E3" s="324" t="s">
        <v>94</v>
      </c>
      <c r="F3" s="324"/>
    </row>
    <row r="4" spans="1:6" ht="35.25" customHeight="1">
      <c r="A4" s="111"/>
      <c r="B4" s="111"/>
      <c r="C4" s="323"/>
      <c r="D4" s="323"/>
      <c r="E4" s="112" t="s">
        <v>95</v>
      </c>
      <c r="F4" s="75" t="s">
        <v>96</v>
      </c>
    </row>
    <row r="5" spans="1:6" s="12" customFormat="1" ht="19.5" customHeight="1">
      <c r="A5" s="43" t="s">
        <v>46</v>
      </c>
      <c r="B5" s="43"/>
      <c r="C5" s="268">
        <v>1422.585</v>
      </c>
      <c r="D5" s="268">
        <v>2057.823</v>
      </c>
      <c r="E5" s="235">
        <v>144.6537816720969</v>
      </c>
      <c r="F5" s="235">
        <v>22.76819321834517</v>
      </c>
    </row>
    <row r="6" spans="1:6" ht="19.5" customHeight="1">
      <c r="A6" s="124" t="s">
        <v>257</v>
      </c>
      <c r="B6" s="124"/>
      <c r="C6" s="267"/>
      <c r="D6" s="267"/>
      <c r="E6" s="234"/>
      <c r="F6" s="234"/>
    </row>
    <row r="7" spans="1:6" ht="19.5" customHeight="1">
      <c r="A7" s="326"/>
      <c r="B7" s="203" t="s">
        <v>258</v>
      </c>
      <c r="C7" s="196">
        <v>322.617</v>
      </c>
      <c r="D7" s="196">
        <v>732.938</v>
      </c>
      <c r="E7" s="233">
        <v>227.1851762306388</v>
      </c>
      <c r="F7" s="233">
        <v>25.85577325708351</v>
      </c>
    </row>
    <row r="8" spans="1:6" ht="19.5" customHeight="1">
      <c r="A8" s="326"/>
      <c r="B8" s="203" t="s">
        <v>259</v>
      </c>
      <c r="C8" s="196">
        <v>1095.741</v>
      </c>
      <c r="D8" s="196">
        <v>1287.239</v>
      </c>
      <c r="E8" s="233">
        <v>117.47657521257304</v>
      </c>
      <c r="F8" s="233">
        <v>22.191870422160303</v>
      </c>
    </row>
    <row r="9" spans="1:6" ht="19.5" customHeight="1">
      <c r="A9" s="327"/>
      <c r="B9" s="173"/>
      <c r="C9" s="32"/>
      <c r="D9" s="32"/>
      <c r="E9" s="32"/>
      <c r="F9" s="328"/>
    </row>
    <row r="10" ht="19.5" customHeight="1"/>
  </sheetData>
  <sheetProtection/>
  <mergeCells count="5">
    <mergeCell ref="C3:C4"/>
    <mergeCell ref="D3:D4"/>
    <mergeCell ref="E3:F3"/>
    <mergeCell ref="A1:F1"/>
    <mergeCell ref="A3:B4"/>
  </mergeCells>
  <printOptions/>
  <pageMargins left="0.47" right="0.22" top="0.45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421875" style="11" customWidth="1"/>
    <col min="2" max="2" width="40.57421875" style="11" customWidth="1"/>
    <col min="3" max="3" width="17.28125" style="11" customWidth="1"/>
    <col min="4" max="4" width="17.00390625" style="11" customWidth="1"/>
    <col min="5" max="5" width="17.57421875" style="11" customWidth="1"/>
    <col min="6" max="16384" width="9.140625" style="11" customWidth="1"/>
  </cols>
  <sheetData>
    <row r="1" spans="1:5" s="7" customFormat="1" ht="24" customHeight="1">
      <c r="A1" s="94" t="s">
        <v>290</v>
      </c>
      <c r="B1" s="94"/>
      <c r="C1" s="94"/>
      <c r="D1" s="94"/>
      <c r="E1" s="94"/>
    </row>
    <row r="2" spans="1:5" ht="19.5" customHeight="1">
      <c r="A2" s="89"/>
      <c r="B2" s="89"/>
      <c r="C2" s="89"/>
      <c r="D2" s="89"/>
      <c r="E2" s="89"/>
    </row>
    <row r="3" spans="1:5" ht="69.75" customHeight="1">
      <c r="A3" s="111"/>
      <c r="B3" s="111"/>
      <c r="C3" s="75" t="s">
        <v>105</v>
      </c>
      <c r="D3" s="75" t="s">
        <v>106</v>
      </c>
      <c r="E3" s="75" t="s">
        <v>107</v>
      </c>
    </row>
    <row r="4" spans="1:5" ht="19.5" customHeight="1">
      <c r="A4" s="43" t="s">
        <v>0</v>
      </c>
      <c r="B4" s="113"/>
      <c r="C4" s="43">
        <v>1</v>
      </c>
      <c r="D4" s="43">
        <v>4</v>
      </c>
      <c r="E4" s="113">
        <v>6</v>
      </c>
    </row>
    <row r="5" spans="1:5" ht="19.5" customHeight="1">
      <c r="A5" s="330" t="s">
        <v>3</v>
      </c>
      <c r="B5" s="124"/>
      <c r="C5" s="37"/>
      <c r="D5" s="37"/>
      <c r="E5" s="124"/>
    </row>
    <row r="6" spans="1:5" ht="19.5" customHeight="1">
      <c r="A6" s="331"/>
      <c r="B6" s="203" t="s">
        <v>108</v>
      </c>
      <c r="C6" s="27"/>
      <c r="D6" s="27"/>
      <c r="E6" s="27">
        <v>1</v>
      </c>
    </row>
    <row r="7" spans="1:5" ht="19.5" customHeight="1">
      <c r="A7" s="331"/>
      <c r="B7" s="203" t="s">
        <v>109</v>
      </c>
      <c r="C7" s="27">
        <v>1</v>
      </c>
      <c r="D7" s="27">
        <v>4</v>
      </c>
      <c r="E7" s="27">
        <v>5</v>
      </c>
    </row>
    <row r="8" spans="1:5" ht="19.5" customHeight="1">
      <c r="A8" s="331"/>
      <c r="B8" s="203" t="s">
        <v>110</v>
      </c>
      <c r="C8" s="27"/>
      <c r="D8" s="27"/>
      <c r="E8" s="27"/>
    </row>
    <row r="9" spans="1:5" ht="19.5" customHeight="1">
      <c r="A9" s="329" t="s">
        <v>111</v>
      </c>
      <c r="B9" s="27"/>
      <c r="C9" s="27"/>
      <c r="D9" s="27"/>
      <c r="E9" s="27"/>
    </row>
    <row r="10" spans="1:5" ht="19.5" customHeight="1">
      <c r="A10" s="331"/>
      <c r="B10" s="203" t="s">
        <v>112</v>
      </c>
      <c r="C10" s="27"/>
      <c r="D10" s="27"/>
      <c r="E10" s="27"/>
    </row>
    <row r="11" spans="1:5" ht="19.5" customHeight="1">
      <c r="A11" s="331"/>
      <c r="B11" s="203" t="s">
        <v>113</v>
      </c>
      <c r="C11" s="27">
        <v>1</v>
      </c>
      <c r="D11" s="27">
        <v>4</v>
      </c>
      <c r="E11" s="27">
        <v>5</v>
      </c>
    </row>
    <row r="12" spans="1:5" ht="19.5" customHeight="1">
      <c r="A12" s="331"/>
      <c r="B12" s="203" t="s">
        <v>114</v>
      </c>
      <c r="C12" s="27"/>
      <c r="D12" s="27"/>
      <c r="E12" s="27"/>
    </row>
    <row r="13" spans="1:5" ht="19.5" customHeight="1">
      <c r="A13" s="331"/>
      <c r="B13" s="203" t="s">
        <v>115</v>
      </c>
      <c r="C13" s="27"/>
      <c r="D13" s="27"/>
      <c r="E13" s="27"/>
    </row>
    <row r="14" spans="1:5" ht="19.5" customHeight="1">
      <c r="A14" s="331"/>
      <c r="B14" s="203" t="s">
        <v>116</v>
      </c>
      <c r="C14" s="27"/>
      <c r="D14" s="27"/>
      <c r="E14" s="27"/>
    </row>
    <row r="15" spans="1:5" ht="19.5" customHeight="1">
      <c r="A15" s="52"/>
      <c r="B15" s="203" t="s">
        <v>117</v>
      </c>
      <c r="C15" s="27"/>
      <c r="D15" s="27"/>
      <c r="E15" s="27"/>
    </row>
    <row r="16" spans="1:5" ht="19.5" customHeight="1">
      <c r="A16" s="52"/>
      <c r="B16" s="203" t="s">
        <v>118</v>
      </c>
      <c r="C16" s="27"/>
      <c r="D16" s="27"/>
      <c r="E16" s="27"/>
    </row>
    <row r="17" spans="1:5" ht="19.5" customHeight="1">
      <c r="A17" s="52"/>
      <c r="B17" s="203" t="s">
        <v>119</v>
      </c>
      <c r="C17" s="27"/>
      <c r="D17" s="27"/>
      <c r="E17" s="27">
        <v>1</v>
      </c>
    </row>
    <row r="18" spans="1:5" ht="15">
      <c r="A18" s="54"/>
      <c r="B18" s="173"/>
      <c r="C18" s="32"/>
      <c r="D18" s="32"/>
      <c r="E18" s="32"/>
    </row>
  </sheetData>
  <sheetProtection/>
  <mergeCells count="2">
    <mergeCell ref="A1:E1"/>
    <mergeCell ref="A3:B3"/>
  </mergeCells>
  <printOptions/>
  <pageMargins left="0.47" right="0.3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6">
      <selection activeCell="I7" sqref="I7"/>
    </sheetView>
  </sheetViews>
  <sheetFormatPr defaultColWidth="9.140625" defaultRowHeight="12.75"/>
  <cols>
    <col min="1" max="1" width="4.421875" style="4" customWidth="1"/>
    <col min="2" max="2" width="35.421875" style="4" customWidth="1"/>
    <col min="3" max="3" width="19.8515625" style="4" customWidth="1"/>
    <col min="4" max="4" width="19.57421875" style="4" customWidth="1"/>
    <col min="5" max="5" width="19.140625" style="4" customWidth="1"/>
    <col min="6" max="16384" width="9.140625" style="4" customWidth="1"/>
  </cols>
  <sheetData>
    <row r="1" spans="1:5" s="1" customFormat="1" ht="39.75" customHeight="1">
      <c r="A1" s="332" t="s">
        <v>291</v>
      </c>
      <c r="B1" s="332"/>
      <c r="C1" s="332"/>
      <c r="D1" s="332"/>
      <c r="E1" s="332"/>
    </row>
    <row r="2" spans="1:5" ht="19.5" customHeight="1">
      <c r="A2" s="5"/>
      <c r="B2" s="5"/>
      <c r="C2" s="5"/>
      <c r="D2" s="5"/>
      <c r="E2" s="5"/>
    </row>
    <row r="3" spans="1:5" ht="69.75" customHeight="1">
      <c r="A3" s="111"/>
      <c r="B3" s="111"/>
      <c r="C3" s="75" t="s">
        <v>292</v>
      </c>
      <c r="D3" s="75" t="s">
        <v>120</v>
      </c>
      <c r="E3" s="75" t="s">
        <v>121</v>
      </c>
    </row>
    <row r="4" spans="1:5" ht="19.5" customHeight="1">
      <c r="A4" s="43" t="s">
        <v>0</v>
      </c>
      <c r="B4" s="113"/>
      <c r="C4" s="43">
        <v>0.6</v>
      </c>
      <c r="D4" s="43">
        <v>54</v>
      </c>
      <c r="E4" s="43">
        <v>74.6</v>
      </c>
    </row>
    <row r="5" spans="1:5" ht="19.5" customHeight="1">
      <c r="A5" s="330" t="s">
        <v>3</v>
      </c>
      <c r="B5" s="124"/>
      <c r="C5" s="37"/>
      <c r="D5" s="37"/>
      <c r="E5" s="124"/>
    </row>
    <row r="6" spans="1:5" ht="19.5" customHeight="1">
      <c r="A6" s="331"/>
      <c r="B6" s="203" t="s">
        <v>108</v>
      </c>
      <c r="C6" s="27"/>
      <c r="D6" s="27"/>
      <c r="E6" s="27">
        <v>20</v>
      </c>
    </row>
    <row r="7" spans="1:5" ht="19.5" customHeight="1">
      <c r="A7" s="331"/>
      <c r="B7" s="203" t="s">
        <v>109</v>
      </c>
      <c r="C7" s="27">
        <v>0.6</v>
      </c>
      <c r="D7" s="27">
        <v>54</v>
      </c>
      <c r="E7" s="27">
        <v>54.6</v>
      </c>
    </row>
    <row r="8" spans="1:5" ht="19.5" customHeight="1">
      <c r="A8" s="331"/>
      <c r="B8" s="203" t="s">
        <v>110</v>
      </c>
      <c r="C8" s="27"/>
      <c r="D8" s="27"/>
      <c r="E8" s="27"/>
    </row>
    <row r="9" spans="1:5" ht="19.5" customHeight="1">
      <c r="A9" s="329" t="s">
        <v>111</v>
      </c>
      <c r="B9" s="27"/>
      <c r="C9" s="27"/>
      <c r="D9" s="27"/>
      <c r="E9" s="27"/>
    </row>
    <row r="10" spans="1:5" ht="19.5" customHeight="1">
      <c r="A10" s="331"/>
      <c r="B10" s="203" t="s">
        <v>112</v>
      </c>
      <c r="C10" s="27"/>
      <c r="D10" s="27"/>
      <c r="E10" s="27"/>
    </row>
    <row r="11" spans="1:5" ht="19.5" customHeight="1">
      <c r="A11" s="331"/>
      <c r="B11" s="203" t="s">
        <v>113</v>
      </c>
      <c r="C11" s="27">
        <v>0.6</v>
      </c>
      <c r="D11" s="27">
        <v>54</v>
      </c>
      <c r="E11" s="27">
        <v>54.6</v>
      </c>
    </row>
    <row r="12" spans="1:5" ht="19.5" customHeight="1">
      <c r="A12" s="331"/>
      <c r="B12" s="203" t="s">
        <v>114</v>
      </c>
      <c r="C12" s="27"/>
      <c r="D12" s="27"/>
      <c r="E12" s="27"/>
    </row>
    <row r="13" spans="1:5" ht="19.5" customHeight="1">
      <c r="A13" s="331"/>
      <c r="B13" s="203" t="s">
        <v>115</v>
      </c>
      <c r="C13" s="27"/>
      <c r="D13" s="27"/>
      <c r="E13" s="27"/>
    </row>
    <row r="14" spans="1:5" ht="19.5" customHeight="1">
      <c r="A14" s="331"/>
      <c r="B14" s="203" t="s">
        <v>116</v>
      </c>
      <c r="C14" s="27"/>
      <c r="D14" s="27"/>
      <c r="E14" s="27"/>
    </row>
    <row r="15" spans="1:5" ht="19.5" customHeight="1">
      <c r="A15" s="52"/>
      <c r="B15" s="203" t="s">
        <v>117</v>
      </c>
      <c r="C15" s="27"/>
      <c r="D15" s="27"/>
      <c r="E15" s="27"/>
    </row>
    <row r="16" spans="1:5" ht="19.5" customHeight="1">
      <c r="A16" s="52"/>
      <c r="B16" s="203" t="s">
        <v>118</v>
      </c>
      <c r="C16" s="27"/>
      <c r="D16" s="27"/>
      <c r="E16" s="27"/>
    </row>
    <row r="17" spans="1:5" ht="19.5" customHeight="1">
      <c r="A17" s="52"/>
      <c r="B17" s="203" t="s">
        <v>119</v>
      </c>
      <c r="C17" s="27"/>
      <c r="D17" s="27"/>
      <c r="E17" s="27">
        <v>20</v>
      </c>
    </row>
    <row r="18" spans="1:5" ht="15">
      <c r="A18" s="54"/>
      <c r="B18" s="173"/>
      <c r="C18" s="32"/>
      <c r="D18" s="32"/>
      <c r="E18" s="32"/>
    </row>
  </sheetData>
  <sheetProtection/>
  <mergeCells count="2">
    <mergeCell ref="A1:E1"/>
    <mergeCell ref="A3:B3"/>
  </mergeCells>
  <printOptions/>
  <pageMargins left="0.48" right="0.2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8515625" style="60" customWidth="1"/>
    <col min="2" max="2" width="35.421875" style="60" customWidth="1"/>
    <col min="3" max="3" width="17.00390625" style="60" customWidth="1"/>
    <col min="4" max="4" width="17.28125" style="60" customWidth="1"/>
    <col min="5" max="5" width="22.28125" style="60" customWidth="1"/>
    <col min="6" max="16384" width="9.140625" style="60" customWidth="1"/>
  </cols>
  <sheetData>
    <row r="1" spans="1:7" s="56" customFormat="1" ht="24" customHeight="1">
      <c r="A1" s="65" t="s">
        <v>266</v>
      </c>
      <c r="B1" s="65"/>
      <c r="C1" s="65"/>
      <c r="D1" s="65"/>
      <c r="E1" s="65"/>
      <c r="F1" s="3"/>
      <c r="G1" s="3"/>
    </row>
    <row r="2" spans="1:7" s="56" customFormat="1" ht="19.5" customHeight="1">
      <c r="A2" s="3"/>
      <c r="B2" s="57"/>
      <c r="C2" s="57"/>
      <c r="D2" s="57"/>
      <c r="E2" s="57"/>
      <c r="F2" s="3"/>
      <c r="G2" s="3"/>
    </row>
    <row r="3" spans="1:7" ht="19.5" customHeight="1">
      <c r="A3" s="58"/>
      <c r="B3" s="59"/>
      <c r="C3" s="59"/>
      <c r="D3" s="59"/>
      <c r="E3" s="59"/>
      <c r="F3" s="3"/>
      <c r="G3" s="3"/>
    </row>
    <row r="4" spans="1:7" ht="45.75" customHeight="1">
      <c r="A4" s="39"/>
      <c r="B4" s="39"/>
      <c r="C4" s="75" t="s">
        <v>51</v>
      </c>
      <c r="D4" s="75" t="s">
        <v>52</v>
      </c>
      <c r="E4" s="75" t="s">
        <v>53</v>
      </c>
      <c r="F4" s="61"/>
      <c r="G4" s="3"/>
    </row>
    <row r="5" spans="1:7" ht="18" customHeight="1">
      <c r="A5" s="39"/>
      <c r="B5" s="39"/>
      <c r="C5" s="76"/>
      <c r="D5" s="76"/>
      <c r="E5" s="76"/>
      <c r="F5" s="3"/>
      <c r="G5" s="3"/>
    </row>
    <row r="6" spans="1:7" ht="18" customHeight="1">
      <c r="A6" s="77" t="s">
        <v>54</v>
      </c>
      <c r="B6" s="78"/>
      <c r="C6" s="79">
        <f>C11+C15</f>
        <v>1215</v>
      </c>
      <c r="D6" s="79">
        <f>D11+D15</f>
        <v>1280</v>
      </c>
      <c r="E6" s="80">
        <f>D6/C6*100</f>
        <v>105.34979423868313</v>
      </c>
      <c r="F6" s="3"/>
      <c r="G6" s="3"/>
    </row>
    <row r="7" spans="1:7" ht="33" customHeight="1">
      <c r="A7" s="87" t="s">
        <v>267</v>
      </c>
      <c r="B7" s="88"/>
      <c r="C7" s="73"/>
      <c r="D7" s="73"/>
      <c r="E7" s="74"/>
      <c r="F7" s="3"/>
      <c r="G7" s="3"/>
    </row>
    <row r="8" spans="1:7" ht="18" customHeight="1">
      <c r="A8" s="85"/>
      <c r="B8" s="81" t="s">
        <v>11</v>
      </c>
      <c r="C8" s="68"/>
      <c r="D8" s="68"/>
      <c r="E8" s="67"/>
      <c r="F8" s="3"/>
      <c r="G8" s="3"/>
    </row>
    <row r="9" spans="1:7" ht="18" customHeight="1">
      <c r="A9" s="85"/>
      <c r="B9" s="82" t="s">
        <v>73</v>
      </c>
      <c r="C9" s="31">
        <v>210</v>
      </c>
      <c r="D9" s="31">
        <v>215</v>
      </c>
      <c r="E9" s="67">
        <f aca="true" t="shared" si="0" ref="E9:E35">D9/C9*100</f>
        <v>102.38095238095238</v>
      </c>
      <c r="F9" s="64"/>
      <c r="G9" s="64"/>
    </row>
    <row r="10" spans="1:7" ht="18" customHeight="1">
      <c r="A10" s="85"/>
      <c r="B10" s="82" t="s">
        <v>74</v>
      </c>
      <c r="C10" s="69">
        <v>33.06</v>
      </c>
      <c r="D10" s="69">
        <v>33.09</v>
      </c>
      <c r="E10" s="67">
        <f t="shared" si="0"/>
        <v>100.09074410163339</v>
      </c>
      <c r="F10" s="64"/>
      <c r="G10" s="64"/>
    </row>
    <row r="11" spans="1:7" ht="18" customHeight="1">
      <c r="A11" s="85"/>
      <c r="B11" s="83" t="s">
        <v>75</v>
      </c>
      <c r="C11" s="31">
        <v>694</v>
      </c>
      <c r="D11" s="31">
        <v>711</v>
      </c>
      <c r="E11" s="67">
        <f t="shared" si="0"/>
        <v>102.44956772334295</v>
      </c>
      <c r="F11" s="64"/>
      <c r="G11" s="64"/>
    </row>
    <row r="12" spans="1:7" ht="18" customHeight="1">
      <c r="A12" s="85"/>
      <c r="B12" s="81" t="s">
        <v>12</v>
      </c>
      <c r="C12" s="70"/>
      <c r="D12" s="70"/>
      <c r="E12" s="67"/>
      <c r="F12" s="3"/>
      <c r="G12" s="3"/>
    </row>
    <row r="13" spans="1:7" ht="18" customHeight="1">
      <c r="A13" s="85"/>
      <c r="B13" s="82" t="s">
        <v>73</v>
      </c>
      <c r="C13" s="31">
        <v>131</v>
      </c>
      <c r="D13" s="31">
        <v>143</v>
      </c>
      <c r="E13" s="67">
        <f t="shared" si="0"/>
        <v>109.16030534351144</v>
      </c>
      <c r="F13" s="64"/>
      <c r="G13" s="64"/>
    </row>
    <row r="14" spans="1:7" ht="18" customHeight="1">
      <c r="A14" s="85"/>
      <c r="B14" s="82" t="s">
        <v>74</v>
      </c>
      <c r="C14" s="69">
        <v>39.79</v>
      </c>
      <c r="D14" s="69">
        <v>39.8</v>
      </c>
      <c r="E14" s="67">
        <f t="shared" si="0"/>
        <v>100.02513194269918</v>
      </c>
      <c r="F14" s="64"/>
      <c r="G14" s="64"/>
    </row>
    <row r="15" spans="1:7" ht="18" customHeight="1">
      <c r="A15" s="85"/>
      <c r="B15" s="83" t="s">
        <v>75</v>
      </c>
      <c r="C15" s="31">
        <v>521</v>
      </c>
      <c r="D15" s="31">
        <v>569</v>
      </c>
      <c r="E15" s="67">
        <f t="shared" si="0"/>
        <v>109.21305182341649</v>
      </c>
      <c r="F15" s="64"/>
      <c r="G15" s="64"/>
    </row>
    <row r="16" spans="1:7" ht="18" customHeight="1">
      <c r="A16" s="85"/>
      <c r="B16" s="81" t="s">
        <v>8</v>
      </c>
      <c r="C16" s="70"/>
      <c r="D16" s="70"/>
      <c r="E16" s="67"/>
      <c r="F16" s="3"/>
      <c r="G16" s="3"/>
    </row>
    <row r="17" spans="1:7" ht="18" customHeight="1">
      <c r="A17" s="85"/>
      <c r="B17" s="82" t="s">
        <v>73</v>
      </c>
      <c r="C17" s="31">
        <v>68</v>
      </c>
      <c r="D17" s="31">
        <v>30</v>
      </c>
      <c r="E17" s="67">
        <f t="shared" si="0"/>
        <v>44.11764705882353</v>
      </c>
      <c r="F17" s="64"/>
      <c r="G17" s="64"/>
    </row>
    <row r="18" spans="1:7" ht="18" customHeight="1">
      <c r="A18" s="85"/>
      <c r="B18" s="82" t="s">
        <v>74</v>
      </c>
      <c r="C18" s="69">
        <v>46.98</v>
      </c>
      <c r="D18" s="69">
        <v>47.01</v>
      </c>
      <c r="E18" s="67">
        <f t="shared" si="0"/>
        <v>100.06385696040869</v>
      </c>
      <c r="F18" s="64"/>
      <c r="G18" s="64"/>
    </row>
    <row r="19" spans="1:7" ht="18" customHeight="1">
      <c r="A19" s="85"/>
      <c r="B19" s="83" t="s">
        <v>75</v>
      </c>
      <c r="C19" s="31">
        <v>319</v>
      </c>
      <c r="D19" s="31">
        <v>141</v>
      </c>
      <c r="E19" s="67">
        <f t="shared" si="0"/>
        <v>44.20062695924764</v>
      </c>
      <c r="F19" s="64"/>
      <c r="G19" s="64"/>
    </row>
    <row r="20" spans="1:7" ht="18" customHeight="1">
      <c r="A20" s="85"/>
      <c r="B20" s="81" t="s">
        <v>10</v>
      </c>
      <c r="C20" s="70"/>
      <c r="D20" s="70"/>
      <c r="E20" s="67"/>
      <c r="F20" s="3"/>
      <c r="G20" s="3"/>
    </row>
    <row r="21" spans="1:7" ht="18" customHeight="1">
      <c r="A21" s="85"/>
      <c r="B21" s="82" t="s">
        <v>73</v>
      </c>
      <c r="C21" s="31">
        <v>10</v>
      </c>
      <c r="D21" s="31">
        <v>10</v>
      </c>
      <c r="E21" s="67">
        <f t="shared" si="0"/>
        <v>100</v>
      </c>
      <c r="F21" s="3"/>
      <c r="G21" s="3"/>
    </row>
    <row r="22" spans="1:7" ht="18" customHeight="1">
      <c r="A22" s="85"/>
      <c r="B22" s="82" t="s">
        <v>74</v>
      </c>
      <c r="C22" s="31">
        <v>7</v>
      </c>
      <c r="D22" s="31">
        <v>7</v>
      </c>
      <c r="E22" s="67">
        <f t="shared" si="0"/>
        <v>100</v>
      </c>
      <c r="F22" s="3"/>
      <c r="G22" s="3"/>
    </row>
    <row r="23" spans="1:7" ht="18" customHeight="1">
      <c r="A23" s="85"/>
      <c r="B23" s="83" t="s">
        <v>75</v>
      </c>
      <c r="C23" s="31">
        <v>8</v>
      </c>
      <c r="D23" s="31">
        <v>8</v>
      </c>
      <c r="E23" s="67">
        <f t="shared" si="0"/>
        <v>100</v>
      </c>
      <c r="F23" s="3"/>
      <c r="G23" s="3"/>
    </row>
    <row r="24" spans="1:7" ht="18" customHeight="1">
      <c r="A24" s="85"/>
      <c r="B24" s="81" t="s">
        <v>9</v>
      </c>
      <c r="C24" s="70"/>
      <c r="D24" s="70"/>
      <c r="E24" s="67"/>
      <c r="F24" s="3"/>
      <c r="G24" s="3"/>
    </row>
    <row r="25" spans="1:7" ht="18" customHeight="1">
      <c r="A25" s="85"/>
      <c r="B25" s="82" t="s">
        <v>73</v>
      </c>
      <c r="C25" s="31">
        <v>14</v>
      </c>
      <c r="D25" s="31">
        <v>14</v>
      </c>
      <c r="E25" s="67">
        <f t="shared" si="0"/>
        <v>100</v>
      </c>
      <c r="F25" s="64"/>
      <c r="G25" s="64"/>
    </row>
    <row r="26" spans="1:7" ht="18" customHeight="1">
      <c r="A26" s="85"/>
      <c r="B26" s="82" t="s">
        <v>74</v>
      </c>
      <c r="C26" s="69">
        <v>8.64</v>
      </c>
      <c r="D26" s="69">
        <v>8.65</v>
      </c>
      <c r="E26" s="67">
        <f t="shared" si="0"/>
        <v>100.11574074074075</v>
      </c>
      <c r="F26" s="64"/>
      <c r="G26" s="64"/>
    </row>
    <row r="27" spans="1:7" ht="18" customHeight="1">
      <c r="A27" s="85"/>
      <c r="B27" s="83" t="s">
        <v>75</v>
      </c>
      <c r="C27" s="31">
        <v>20</v>
      </c>
      <c r="D27" s="31">
        <v>20</v>
      </c>
      <c r="E27" s="67">
        <f t="shared" si="0"/>
        <v>100</v>
      </c>
      <c r="F27" s="64"/>
      <c r="G27" s="64"/>
    </row>
    <row r="28" spans="1:7" ht="18" customHeight="1">
      <c r="A28" s="85"/>
      <c r="B28" s="81" t="s">
        <v>14</v>
      </c>
      <c r="C28" s="70"/>
      <c r="D28" s="70"/>
      <c r="E28" s="67"/>
      <c r="F28" s="3"/>
      <c r="G28" s="3"/>
    </row>
    <row r="29" spans="1:7" ht="18" customHeight="1">
      <c r="A29" s="85"/>
      <c r="B29" s="82" t="s">
        <v>73</v>
      </c>
      <c r="C29" s="31">
        <v>932</v>
      </c>
      <c r="D29" s="31">
        <v>956</v>
      </c>
      <c r="E29" s="67">
        <f t="shared" si="0"/>
        <v>102.57510729613735</v>
      </c>
      <c r="F29" s="64"/>
      <c r="G29" s="64"/>
    </row>
    <row r="30" spans="1:7" ht="18" customHeight="1">
      <c r="A30" s="85"/>
      <c r="B30" s="82" t="s">
        <v>74</v>
      </c>
      <c r="C30" s="31"/>
      <c r="D30" s="31"/>
      <c r="E30" s="67"/>
      <c r="F30" s="64"/>
      <c r="G30" s="64"/>
    </row>
    <row r="31" spans="1:7" ht="18" customHeight="1">
      <c r="A31" s="85"/>
      <c r="B31" s="83" t="s">
        <v>75</v>
      </c>
      <c r="C31" s="31">
        <v>5301</v>
      </c>
      <c r="D31" s="31">
        <v>5964</v>
      </c>
      <c r="E31" s="67">
        <f t="shared" si="0"/>
        <v>112.50707413695528</v>
      </c>
      <c r="F31" s="64"/>
      <c r="G31" s="64"/>
    </row>
    <row r="32" spans="1:7" ht="18" customHeight="1">
      <c r="A32" s="85"/>
      <c r="B32" s="81" t="s">
        <v>131</v>
      </c>
      <c r="C32" s="71"/>
      <c r="D32" s="71"/>
      <c r="E32" s="67"/>
      <c r="F32" s="3"/>
      <c r="G32" s="3"/>
    </row>
    <row r="33" spans="1:7" ht="18" customHeight="1">
      <c r="A33" s="85"/>
      <c r="B33" s="82" t="s">
        <v>73</v>
      </c>
      <c r="C33" s="71">
        <v>55</v>
      </c>
      <c r="D33" s="71">
        <v>58</v>
      </c>
      <c r="E33" s="67">
        <f t="shared" si="0"/>
        <v>105.45454545454544</v>
      </c>
      <c r="F33" s="3"/>
      <c r="G33" s="3"/>
    </row>
    <row r="34" spans="1:7" ht="18" customHeight="1">
      <c r="A34" s="85"/>
      <c r="B34" s="82" t="s">
        <v>74</v>
      </c>
      <c r="C34" s="71"/>
      <c r="D34" s="71"/>
      <c r="E34" s="67"/>
      <c r="F34" s="3"/>
      <c r="G34" s="3"/>
    </row>
    <row r="35" spans="1:7" ht="15.75">
      <c r="A35" s="85"/>
      <c r="B35" s="83" t="s">
        <v>75</v>
      </c>
      <c r="C35" s="66">
        <v>41</v>
      </c>
      <c r="D35" s="66">
        <v>50</v>
      </c>
      <c r="E35" s="67">
        <f t="shared" si="0"/>
        <v>121.95121951219512</v>
      </c>
      <c r="F35" s="3"/>
      <c r="G35" s="3"/>
    </row>
    <row r="36" spans="1:7" ht="15.75">
      <c r="A36" s="86"/>
      <c r="B36" s="84"/>
      <c r="C36" s="72"/>
      <c r="D36" s="72"/>
      <c r="E36" s="72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</sheetData>
  <sheetProtection/>
  <mergeCells count="4">
    <mergeCell ref="A1:E1"/>
    <mergeCell ref="A4:B4"/>
    <mergeCell ref="A5:B5"/>
    <mergeCell ref="A7:B7"/>
  </mergeCells>
  <printOptions/>
  <pageMargins left="0.59" right="0.3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E40" sqref="E40"/>
    </sheetView>
  </sheetViews>
  <sheetFormatPr defaultColWidth="9.140625" defaultRowHeight="12.75"/>
  <cols>
    <col min="1" max="1" width="3.28125" style="11" customWidth="1"/>
    <col min="2" max="2" width="41.421875" style="11" customWidth="1"/>
    <col min="3" max="3" width="13.28125" style="11" customWidth="1"/>
    <col min="4" max="4" width="13.140625" style="11" customWidth="1"/>
    <col min="5" max="5" width="12.421875" style="11" customWidth="1"/>
    <col min="6" max="6" width="13.00390625" style="11" customWidth="1"/>
    <col min="7" max="16384" width="9.140625" style="11" customWidth="1"/>
  </cols>
  <sheetData>
    <row r="1" spans="1:6" s="7" customFormat="1" ht="24" customHeight="1">
      <c r="A1" s="94" t="s">
        <v>268</v>
      </c>
      <c r="B1" s="94"/>
      <c r="C1" s="94"/>
      <c r="D1" s="94"/>
      <c r="E1" s="94"/>
      <c r="F1" s="94"/>
    </row>
    <row r="2" s="7" customFormat="1" ht="19.5" customHeight="1"/>
    <row r="3" spans="1:6" ht="19.5" customHeight="1">
      <c r="A3" s="89"/>
      <c r="B3" s="89"/>
      <c r="C3" s="89"/>
      <c r="D3" s="89"/>
      <c r="E3" s="89"/>
      <c r="F3" s="90" t="s">
        <v>15</v>
      </c>
    </row>
    <row r="4" spans="1:6" ht="75">
      <c r="A4" s="111"/>
      <c r="B4" s="111"/>
      <c r="C4" s="112" t="s">
        <v>159</v>
      </c>
      <c r="D4" s="112" t="s">
        <v>160</v>
      </c>
      <c r="E4" s="112" t="s">
        <v>161</v>
      </c>
      <c r="F4" s="112" t="s">
        <v>162</v>
      </c>
    </row>
    <row r="5" spans="1:6" ht="16.5" customHeight="1">
      <c r="A5" s="111"/>
      <c r="B5" s="111"/>
      <c r="C5" s="113"/>
      <c r="D5" s="113"/>
      <c r="E5" s="113"/>
      <c r="F5" s="113"/>
    </row>
    <row r="6" spans="1:6" ht="19.5" customHeight="1">
      <c r="A6" s="114" t="s">
        <v>55</v>
      </c>
      <c r="B6" s="114"/>
      <c r="C6" s="115">
        <v>112.86</v>
      </c>
      <c r="D6" s="116">
        <v>104.13</v>
      </c>
      <c r="E6" s="116">
        <v>109.67</v>
      </c>
      <c r="F6" s="116">
        <v>112.83</v>
      </c>
    </row>
    <row r="7" spans="1:6" ht="19.5" customHeight="1">
      <c r="A7" s="107" t="s">
        <v>44</v>
      </c>
      <c r="B7" s="108"/>
      <c r="C7" s="109">
        <v>101.4</v>
      </c>
      <c r="D7" s="110">
        <v>101.06</v>
      </c>
      <c r="E7" s="110">
        <v>101.36</v>
      </c>
      <c r="F7" s="110">
        <v>101.52</v>
      </c>
    </row>
    <row r="8" spans="1:6" ht="19.5" customHeight="1">
      <c r="A8" s="118"/>
      <c r="B8" s="117" t="s">
        <v>136</v>
      </c>
      <c r="C8" s="98">
        <v>101.4</v>
      </c>
      <c r="D8" s="99">
        <v>101.06</v>
      </c>
      <c r="E8" s="99">
        <v>101.36</v>
      </c>
      <c r="F8" s="99">
        <v>101.52</v>
      </c>
    </row>
    <row r="9" spans="1:6" s="12" customFormat="1" ht="19.5" customHeight="1">
      <c r="A9" s="100" t="s">
        <v>33</v>
      </c>
      <c r="B9" s="101"/>
      <c r="C9" s="96">
        <v>113.84</v>
      </c>
      <c r="D9" s="97">
        <v>104.5</v>
      </c>
      <c r="E9" s="97">
        <v>110.62</v>
      </c>
      <c r="F9" s="97">
        <v>114.1</v>
      </c>
    </row>
    <row r="10" spans="1:6" ht="19.5" customHeight="1">
      <c r="A10" s="120"/>
      <c r="B10" s="117" t="s">
        <v>137</v>
      </c>
      <c r="C10" s="98">
        <v>110.16</v>
      </c>
      <c r="D10" s="99">
        <v>104.89</v>
      </c>
      <c r="E10" s="99">
        <v>107.96</v>
      </c>
      <c r="F10" s="99">
        <v>108.81</v>
      </c>
    </row>
    <row r="11" spans="1:6" ht="19.5" customHeight="1">
      <c r="A11" s="120"/>
      <c r="B11" s="117" t="s">
        <v>138</v>
      </c>
      <c r="C11" s="98">
        <v>104.4</v>
      </c>
      <c r="D11" s="99">
        <v>103.03</v>
      </c>
      <c r="E11" s="99">
        <v>104.44</v>
      </c>
      <c r="F11" s="99">
        <v>104.26</v>
      </c>
    </row>
    <row r="12" spans="1:6" ht="19.5" customHeight="1">
      <c r="A12" s="120"/>
      <c r="B12" s="117" t="s">
        <v>139</v>
      </c>
      <c r="C12" s="98">
        <v>113.3</v>
      </c>
      <c r="D12" s="99">
        <v>102.57</v>
      </c>
      <c r="E12" s="99">
        <v>108.37</v>
      </c>
      <c r="F12" s="99">
        <v>111.99</v>
      </c>
    </row>
    <row r="13" spans="1:6" ht="19.5" customHeight="1">
      <c r="A13" s="120"/>
      <c r="B13" s="117" t="s">
        <v>140</v>
      </c>
      <c r="C13" s="98">
        <v>121.86</v>
      </c>
      <c r="D13" s="99">
        <v>108.51</v>
      </c>
      <c r="E13" s="99">
        <v>112.06</v>
      </c>
      <c r="F13" s="99">
        <v>119.45</v>
      </c>
    </row>
    <row r="14" spans="1:6" ht="19.5" customHeight="1">
      <c r="A14" s="120"/>
      <c r="B14" s="117" t="s">
        <v>141</v>
      </c>
      <c r="C14" s="98">
        <v>120.12</v>
      </c>
      <c r="D14" s="99">
        <v>111.1</v>
      </c>
      <c r="E14" s="99">
        <v>120.39</v>
      </c>
      <c r="F14" s="99">
        <v>121.39</v>
      </c>
    </row>
    <row r="15" spans="1:6" ht="45">
      <c r="A15" s="120"/>
      <c r="B15" s="119" t="s">
        <v>142</v>
      </c>
      <c r="C15" s="98">
        <v>128.79</v>
      </c>
      <c r="D15" s="99">
        <v>102.17</v>
      </c>
      <c r="E15" s="99">
        <v>118.53</v>
      </c>
      <c r="F15" s="99">
        <v>134.62</v>
      </c>
    </row>
    <row r="16" spans="1:6" ht="19.5" customHeight="1">
      <c r="A16" s="120"/>
      <c r="B16" s="117" t="s">
        <v>143</v>
      </c>
      <c r="C16" s="98">
        <v>121.21</v>
      </c>
      <c r="D16" s="99">
        <v>104.32</v>
      </c>
      <c r="E16" s="99">
        <v>108.01</v>
      </c>
      <c r="F16" s="99">
        <v>114.63</v>
      </c>
    </row>
    <row r="17" spans="1:6" ht="19.5" customHeight="1">
      <c r="A17" s="120"/>
      <c r="B17" s="117" t="s">
        <v>144</v>
      </c>
      <c r="C17" s="98">
        <v>125.96</v>
      </c>
      <c r="D17" s="99">
        <v>112.15</v>
      </c>
      <c r="E17" s="99">
        <v>128.35</v>
      </c>
      <c r="F17" s="99">
        <v>122.38</v>
      </c>
    </row>
    <row r="18" spans="1:6" ht="19.5" customHeight="1">
      <c r="A18" s="120"/>
      <c r="B18" s="117" t="s">
        <v>145</v>
      </c>
      <c r="C18" s="98">
        <v>115.45</v>
      </c>
      <c r="D18" s="99">
        <v>104.72</v>
      </c>
      <c r="E18" s="99">
        <v>109.65</v>
      </c>
      <c r="F18" s="99">
        <v>112.44</v>
      </c>
    </row>
    <row r="19" spans="1:6" ht="19.5" customHeight="1">
      <c r="A19" s="120"/>
      <c r="B19" s="117" t="s">
        <v>146</v>
      </c>
      <c r="C19" s="98">
        <v>107.51</v>
      </c>
      <c r="D19" s="99">
        <v>105.15</v>
      </c>
      <c r="E19" s="99">
        <v>111.44</v>
      </c>
      <c r="F19" s="99">
        <v>110</v>
      </c>
    </row>
    <row r="20" spans="1:6" ht="19.5" customHeight="1">
      <c r="A20" s="120"/>
      <c r="B20" s="117" t="s">
        <v>147</v>
      </c>
      <c r="C20" s="98">
        <v>106.71</v>
      </c>
      <c r="D20" s="99">
        <v>101.79</v>
      </c>
      <c r="E20" s="99">
        <v>109.07</v>
      </c>
      <c r="F20" s="99">
        <v>110.5</v>
      </c>
    </row>
    <row r="21" spans="1:6" ht="19.5" customHeight="1">
      <c r="A21" s="120"/>
      <c r="B21" s="117" t="s">
        <v>148</v>
      </c>
      <c r="C21" s="98">
        <v>109.95</v>
      </c>
      <c r="D21" s="99">
        <v>110.78</v>
      </c>
      <c r="E21" s="99">
        <v>113.25</v>
      </c>
      <c r="F21" s="99">
        <v>118.37</v>
      </c>
    </row>
    <row r="22" spans="1:6" ht="30">
      <c r="A22" s="120"/>
      <c r="B22" s="119" t="s">
        <v>149</v>
      </c>
      <c r="C22" s="98">
        <v>116.99</v>
      </c>
      <c r="D22" s="99">
        <v>103.46</v>
      </c>
      <c r="E22" s="99">
        <v>117.97</v>
      </c>
      <c r="F22" s="99">
        <v>123.22</v>
      </c>
    </row>
    <row r="23" spans="1:9" ht="30">
      <c r="A23" s="120"/>
      <c r="B23" s="119" t="s">
        <v>150</v>
      </c>
      <c r="C23" s="98">
        <v>99.19</v>
      </c>
      <c r="D23" s="99">
        <v>100.83</v>
      </c>
      <c r="E23" s="99">
        <v>95.44</v>
      </c>
      <c r="F23" s="99">
        <v>98.38</v>
      </c>
      <c r="I23" s="91"/>
    </row>
    <row r="24" spans="1:6" ht="30">
      <c r="A24" s="120"/>
      <c r="B24" s="119" t="s">
        <v>151</v>
      </c>
      <c r="C24" s="98">
        <v>113.51</v>
      </c>
      <c r="D24" s="99">
        <v>104.76</v>
      </c>
      <c r="E24" s="99">
        <v>108.06</v>
      </c>
      <c r="F24" s="99">
        <v>113.01</v>
      </c>
    </row>
    <row r="25" spans="1:6" ht="19.5" customHeight="1">
      <c r="A25" s="120"/>
      <c r="B25" s="117" t="s">
        <v>152</v>
      </c>
      <c r="C25" s="98">
        <v>116.71</v>
      </c>
      <c r="D25" s="99">
        <v>100.86</v>
      </c>
      <c r="E25" s="99">
        <v>108.38</v>
      </c>
      <c r="F25" s="99">
        <v>118.37</v>
      </c>
    </row>
    <row r="26" spans="1:6" ht="19.5" customHeight="1">
      <c r="A26" s="120"/>
      <c r="B26" s="117" t="s">
        <v>153</v>
      </c>
      <c r="C26" s="98">
        <v>137.23</v>
      </c>
      <c r="D26" s="99">
        <v>102.47</v>
      </c>
      <c r="E26" s="99">
        <v>134.37</v>
      </c>
      <c r="F26" s="99">
        <v>142.79</v>
      </c>
    </row>
    <row r="27" spans="1:6" ht="19.5" customHeight="1">
      <c r="A27" s="120"/>
      <c r="B27" s="117" t="s">
        <v>154</v>
      </c>
      <c r="C27" s="98">
        <v>161.55</v>
      </c>
      <c r="D27" s="99">
        <v>103.33</v>
      </c>
      <c r="E27" s="99">
        <v>154.15</v>
      </c>
      <c r="F27" s="99">
        <v>164.39</v>
      </c>
    </row>
    <row r="28" spans="1:6" ht="26.25" customHeight="1">
      <c r="A28" s="102" t="s">
        <v>155</v>
      </c>
      <c r="B28" s="103"/>
      <c r="C28" s="96">
        <v>108.93</v>
      </c>
      <c r="D28" s="97">
        <v>101.47</v>
      </c>
      <c r="E28" s="97">
        <v>103.37</v>
      </c>
      <c r="F28" s="97">
        <v>105.44</v>
      </c>
    </row>
    <row r="29" spans="1:6" ht="28.5" customHeight="1">
      <c r="A29" s="102" t="s">
        <v>156</v>
      </c>
      <c r="B29" s="104"/>
      <c r="C29" s="96">
        <v>106.29</v>
      </c>
      <c r="D29" s="97">
        <v>101.81</v>
      </c>
      <c r="E29" s="97">
        <v>104.26</v>
      </c>
      <c r="F29" s="97">
        <v>104.84</v>
      </c>
    </row>
    <row r="30" spans="1:6" ht="19.5" customHeight="1">
      <c r="A30" s="52"/>
      <c r="B30" s="117" t="s">
        <v>157</v>
      </c>
      <c r="C30" s="98">
        <v>105.37</v>
      </c>
      <c r="D30" s="99">
        <v>100.69</v>
      </c>
      <c r="E30" s="99">
        <v>104.82</v>
      </c>
      <c r="F30" s="99">
        <v>103.81</v>
      </c>
    </row>
    <row r="31" spans="1:6" ht="30">
      <c r="A31" s="52"/>
      <c r="B31" s="119" t="s">
        <v>158</v>
      </c>
      <c r="C31" s="98">
        <v>106.92</v>
      </c>
      <c r="D31" s="99">
        <v>102.56</v>
      </c>
      <c r="E31" s="99">
        <v>103.89</v>
      </c>
      <c r="F31" s="99">
        <v>105.55</v>
      </c>
    </row>
    <row r="32" spans="1:6" ht="19.5" customHeight="1">
      <c r="A32" s="122"/>
      <c r="B32" s="121"/>
      <c r="C32" s="105"/>
      <c r="D32" s="32"/>
      <c r="E32" s="32"/>
      <c r="F32" s="32"/>
    </row>
    <row r="33" spans="1:3" ht="19.5" customHeight="1">
      <c r="A33" s="60"/>
      <c r="B33" s="62"/>
      <c r="C33" s="62"/>
    </row>
    <row r="34" spans="1:3" ht="19.5" customHeight="1">
      <c r="A34" s="60"/>
      <c r="B34" s="62"/>
      <c r="C34" s="62"/>
    </row>
    <row r="35" spans="1:3" ht="19.5" customHeight="1">
      <c r="A35" s="60"/>
      <c r="B35" s="62"/>
      <c r="C35" s="62"/>
    </row>
    <row r="36" spans="1:3" ht="19.5" customHeight="1">
      <c r="A36" s="60"/>
      <c r="B36" s="62"/>
      <c r="C36" s="62"/>
    </row>
    <row r="37" spans="1:3" ht="19.5" customHeight="1">
      <c r="A37" s="60"/>
      <c r="B37" s="62"/>
      <c r="C37" s="62"/>
    </row>
    <row r="38" spans="1:3" ht="19.5" customHeight="1">
      <c r="A38" s="60"/>
      <c r="B38" s="62"/>
      <c r="C38" s="62"/>
    </row>
    <row r="39" spans="1:3" ht="19.5" customHeight="1">
      <c r="A39" s="60"/>
      <c r="B39" s="62"/>
      <c r="C39" s="62"/>
    </row>
    <row r="40" spans="1:3" ht="19.5" customHeight="1">
      <c r="A40" s="60"/>
      <c r="B40" s="62"/>
      <c r="C40" s="62"/>
    </row>
    <row r="41" spans="1:3" ht="19.5" customHeight="1">
      <c r="A41" s="60"/>
      <c r="B41" s="62"/>
      <c r="C41" s="62"/>
    </row>
    <row r="42" spans="1:3" ht="19.5" customHeight="1">
      <c r="A42" s="60"/>
      <c r="B42" s="62"/>
      <c r="C42" s="62"/>
    </row>
    <row r="43" spans="1:3" ht="19.5" customHeight="1">
      <c r="A43" s="60"/>
      <c r="B43" s="62"/>
      <c r="C43" s="62"/>
    </row>
    <row r="44" spans="1:3" ht="19.5" customHeight="1">
      <c r="A44" s="60"/>
      <c r="B44" s="62"/>
      <c r="C44" s="62"/>
    </row>
    <row r="45" spans="2:3" ht="19.5" customHeight="1">
      <c r="B45" s="93" t="s">
        <v>13</v>
      </c>
      <c r="C45" s="93"/>
    </row>
    <row r="46" spans="1:3" ht="22.5" customHeight="1">
      <c r="A46" s="93"/>
      <c r="B46" s="93"/>
      <c r="C46" s="93"/>
    </row>
  </sheetData>
  <sheetProtection/>
  <mergeCells count="5">
    <mergeCell ref="A28:B28"/>
    <mergeCell ref="A29:B29"/>
    <mergeCell ref="A1:F1"/>
    <mergeCell ref="A4:B4"/>
    <mergeCell ref="A5:B5"/>
  </mergeCells>
  <printOptions/>
  <pageMargins left="0.51" right="0.27" top="0.38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0.28125" style="11" customWidth="1"/>
    <col min="2" max="2" width="9.8515625" style="11" customWidth="1"/>
    <col min="3" max="3" width="9.00390625" style="11" customWidth="1"/>
    <col min="4" max="4" width="9.28125" style="11" customWidth="1"/>
    <col min="5" max="5" width="9.7109375" style="11" customWidth="1"/>
    <col min="6" max="6" width="10.421875" style="11" customWidth="1"/>
    <col min="7" max="7" width="11.57421875" style="11" customWidth="1"/>
    <col min="8" max="16384" width="9.140625" style="11" customWidth="1"/>
  </cols>
  <sheetData>
    <row r="1" spans="1:7" s="7" customFormat="1" ht="24" customHeight="1">
      <c r="A1" s="94" t="s">
        <v>269</v>
      </c>
      <c r="B1" s="94"/>
      <c r="C1" s="94"/>
      <c r="D1" s="94"/>
      <c r="E1" s="94"/>
      <c r="F1" s="94"/>
      <c r="G1" s="94"/>
    </row>
    <row r="2" s="7" customFormat="1" ht="19.5" customHeight="1"/>
    <row r="3" spans="1:7" ht="79.5" customHeight="1">
      <c r="A3" s="113"/>
      <c r="B3" s="112" t="s">
        <v>56</v>
      </c>
      <c r="C3" s="112" t="s">
        <v>159</v>
      </c>
      <c r="D3" s="112" t="s">
        <v>215</v>
      </c>
      <c r="E3" s="112" t="s">
        <v>86</v>
      </c>
      <c r="F3" s="112" t="s">
        <v>216</v>
      </c>
      <c r="G3" s="112" t="s">
        <v>87</v>
      </c>
    </row>
    <row r="4" spans="1:7" ht="19.5" customHeight="1">
      <c r="A4" s="43" t="s">
        <v>36</v>
      </c>
      <c r="B4" s="113"/>
      <c r="C4" s="113"/>
      <c r="D4" s="113"/>
      <c r="E4" s="113"/>
      <c r="F4" s="113"/>
      <c r="G4" s="113"/>
    </row>
    <row r="5" spans="1:7" ht="19.5" customHeight="1">
      <c r="A5" s="126" t="s">
        <v>163</v>
      </c>
      <c r="B5" s="127" t="s">
        <v>164</v>
      </c>
      <c r="C5" s="128">
        <v>369340.460679764</v>
      </c>
      <c r="D5" s="128">
        <v>373267.23873093</v>
      </c>
      <c r="E5" s="128">
        <v>1107327.2170094</v>
      </c>
      <c r="F5" s="129">
        <v>101.358385300331</v>
      </c>
      <c r="G5" s="129">
        <v>101.522304785142</v>
      </c>
    </row>
    <row r="6" spans="1:7" ht="19.5" customHeight="1">
      <c r="A6" s="130" t="s">
        <v>165</v>
      </c>
      <c r="B6" s="131" t="s">
        <v>166</v>
      </c>
      <c r="C6" s="132">
        <v>13719.2888632722</v>
      </c>
      <c r="D6" s="132">
        <v>14383.709955858</v>
      </c>
      <c r="E6" s="132">
        <v>40835.7230297748</v>
      </c>
      <c r="F6" s="133">
        <v>107.436649372133</v>
      </c>
      <c r="G6" s="133">
        <v>108.753585887021</v>
      </c>
    </row>
    <row r="7" spans="1:7" ht="19.5" customHeight="1">
      <c r="A7" s="130" t="s">
        <v>167</v>
      </c>
      <c r="B7" s="131" t="s">
        <v>168</v>
      </c>
      <c r="C7" s="132">
        <v>891.173312883436</v>
      </c>
      <c r="D7" s="132">
        <v>902.453987730062</v>
      </c>
      <c r="E7" s="132">
        <v>2571.99386503068</v>
      </c>
      <c r="F7" s="133">
        <v>101.61956176564</v>
      </c>
      <c r="G7" s="133">
        <v>106.679143759504</v>
      </c>
    </row>
    <row r="8" spans="1:7" ht="19.5" customHeight="1">
      <c r="A8" s="130" t="s">
        <v>169</v>
      </c>
      <c r="B8" s="131" t="s">
        <v>168</v>
      </c>
      <c r="C8" s="132">
        <v>98.96020859375</v>
      </c>
      <c r="D8" s="132">
        <v>104.514097851562</v>
      </c>
      <c r="E8" s="132">
        <v>288.297342382812</v>
      </c>
      <c r="F8" s="133">
        <v>105.28992878942</v>
      </c>
      <c r="G8" s="133">
        <v>109.052711993888</v>
      </c>
    </row>
    <row r="9" spans="1:7" s="92" customFormat="1" ht="20.25" customHeight="1">
      <c r="A9" s="134" t="s">
        <v>170</v>
      </c>
      <c r="B9" s="135" t="s">
        <v>171</v>
      </c>
      <c r="C9" s="136">
        <v>800</v>
      </c>
      <c r="D9" s="136">
        <v>820</v>
      </c>
      <c r="E9" s="136">
        <v>2320</v>
      </c>
      <c r="F9" s="137">
        <v>104.193138500635</v>
      </c>
      <c r="G9" s="137">
        <v>108.563406644829</v>
      </c>
    </row>
    <row r="10" spans="1:7" s="92" customFormat="1" ht="21.75" customHeight="1">
      <c r="A10" s="134" t="s">
        <v>172</v>
      </c>
      <c r="B10" s="135" t="s">
        <v>173</v>
      </c>
      <c r="C10" s="136">
        <v>47493.7359883951</v>
      </c>
      <c r="D10" s="136">
        <v>48710.9323486747</v>
      </c>
      <c r="E10" s="136">
        <v>142353.290254517</v>
      </c>
      <c r="F10" s="137">
        <v>105.695047105074</v>
      </c>
      <c r="G10" s="137">
        <v>109.584436844306</v>
      </c>
    </row>
    <row r="11" spans="1:7" s="92" customFormat="1" ht="21" customHeight="1">
      <c r="A11" s="134" t="s">
        <v>174</v>
      </c>
      <c r="B11" s="135" t="s">
        <v>173</v>
      </c>
      <c r="C11" s="136">
        <v>53005.467771678</v>
      </c>
      <c r="D11" s="136">
        <v>54388.2496696474</v>
      </c>
      <c r="E11" s="136">
        <v>157116.220564545</v>
      </c>
      <c r="F11" s="137">
        <v>112.019386550121</v>
      </c>
      <c r="G11" s="137">
        <v>115.157318976348</v>
      </c>
    </row>
    <row r="12" spans="1:7" s="92" customFormat="1" ht="20.25" customHeight="1">
      <c r="A12" s="134" t="s">
        <v>175</v>
      </c>
      <c r="B12" s="135" t="s">
        <v>176</v>
      </c>
      <c r="C12" s="136">
        <v>549.265773761498</v>
      </c>
      <c r="D12" s="136">
        <v>570.275939970954</v>
      </c>
      <c r="E12" s="136">
        <v>1599.77408423431</v>
      </c>
      <c r="F12" s="137">
        <v>105.751391465677</v>
      </c>
      <c r="G12" s="137">
        <v>107.387508394896</v>
      </c>
    </row>
    <row r="13" spans="1:7" s="92" customFormat="1" ht="30">
      <c r="A13" s="134" t="s">
        <v>177</v>
      </c>
      <c r="B13" s="135" t="s">
        <v>176</v>
      </c>
      <c r="C13" s="136">
        <v>1035.087793706</v>
      </c>
      <c r="D13" s="136">
        <v>1250.10603104589</v>
      </c>
      <c r="E13" s="136">
        <v>3345.2837390788</v>
      </c>
      <c r="F13" s="137">
        <v>127.236823354573</v>
      </c>
      <c r="G13" s="137">
        <v>118.096892410024</v>
      </c>
    </row>
    <row r="14" spans="1:7" s="92" customFormat="1" ht="30">
      <c r="A14" s="134" t="s">
        <v>178</v>
      </c>
      <c r="B14" s="135" t="s">
        <v>176</v>
      </c>
      <c r="C14" s="136">
        <v>2679.32906764168</v>
      </c>
      <c r="D14" s="136">
        <v>2878.28414729695</v>
      </c>
      <c r="E14" s="136">
        <v>7734</v>
      </c>
      <c r="F14" s="137">
        <v>111.64780406398</v>
      </c>
      <c r="G14" s="137">
        <v>126.522675116932</v>
      </c>
    </row>
    <row r="15" spans="1:7" ht="19.5" customHeight="1">
      <c r="A15" s="130" t="s">
        <v>179</v>
      </c>
      <c r="B15" s="131" t="s">
        <v>180</v>
      </c>
      <c r="C15" s="132">
        <v>605.283527298289</v>
      </c>
      <c r="D15" s="132">
        <v>675.316332109662</v>
      </c>
      <c r="E15" s="132">
        <v>1877.87963758494</v>
      </c>
      <c r="F15" s="133">
        <v>120.751341681574</v>
      </c>
      <c r="G15" s="133">
        <v>121.962313190383</v>
      </c>
    </row>
    <row r="16" spans="1:7" ht="15">
      <c r="A16" s="130" t="s">
        <v>181</v>
      </c>
      <c r="B16" s="131" t="s">
        <v>173</v>
      </c>
      <c r="C16" s="132">
        <v>7568.793283079</v>
      </c>
      <c r="D16" s="132">
        <v>8224.55108169394</v>
      </c>
      <c r="E16" s="132">
        <v>23362.1376478519</v>
      </c>
      <c r="F16" s="133">
        <v>118.444408448455</v>
      </c>
      <c r="G16" s="133">
        <v>118.410090152007</v>
      </c>
    </row>
    <row r="17" spans="1:7" ht="15">
      <c r="A17" s="130" t="s">
        <v>182</v>
      </c>
      <c r="B17" s="131" t="s">
        <v>164</v>
      </c>
      <c r="C17" s="132">
        <v>16019.9855852572</v>
      </c>
      <c r="D17" s="132">
        <v>16793.927843183</v>
      </c>
      <c r="E17" s="132">
        <v>49859.2177169975</v>
      </c>
      <c r="F17" s="133">
        <v>118.881486676017</v>
      </c>
      <c r="G17" s="133">
        <v>129.955136687861</v>
      </c>
    </row>
    <row r="18" spans="1:7" s="92" customFormat="1" ht="19.5" customHeight="1">
      <c r="A18" s="134" t="s">
        <v>183</v>
      </c>
      <c r="B18" s="135" t="s">
        <v>164</v>
      </c>
      <c r="C18" s="136">
        <v>3197.15929361398</v>
      </c>
      <c r="D18" s="136">
        <v>3411.43099230416</v>
      </c>
      <c r="E18" s="136">
        <v>11119.5734162377</v>
      </c>
      <c r="F18" s="137">
        <v>113.978899773926</v>
      </c>
      <c r="G18" s="137">
        <v>152.607955424857</v>
      </c>
    </row>
    <row r="19" spans="1:7" s="92" customFormat="1" ht="18.75" customHeight="1">
      <c r="A19" s="134" t="s">
        <v>184</v>
      </c>
      <c r="B19" s="135" t="s">
        <v>164</v>
      </c>
      <c r="C19" s="136">
        <v>94359.7696505116</v>
      </c>
      <c r="D19" s="136">
        <v>95573.1605263597</v>
      </c>
      <c r="E19" s="136">
        <v>296479.993335673</v>
      </c>
      <c r="F19" s="137">
        <v>118.785507927512</v>
      </c>
      <c r="G19" s="137">
        <v>134.527167851754</v>
      </c>
    </row>
    <row r="20" spans="1:7" s="92" customFormat="1" ht="19.5" customHeight="1">
      <c r="A20" s="134" t="s">
        <v>185</v>
      </c>
      <c r="B20" s="135" t="s">
        <v>186</v>
      </c>
      <c r="C20" s="136">
        <v>1231.21171578376</v>
      </c>
      <c r="D20" s="136">
        <v>1247.67853914301</v>
      </c>
      <c r="E20" s="136">
        <v>3707.56861327066</v>
      </c>
      <c r="F20" s="137">
        <v>106.717226435536</v>
      </c>
      <c r="G20" s="137">
        <v>108.287088420274</v>
      </c>
    </row>
    <row r="21" spans="1:7" s="92" customFormat="1" ht="20.25" customHeight="1">
      <c r="A21" s="134" t="s">
        <v>187</v>
      </c>
      <c r="B21" s="135" t="s">
        <v>186</v>
      </c>
      <c r="C21" s="136">
        <v>1725</v>
      </c>
      <c r="D21" s="136">
        <v>1852</v>
      </c>
      <c r="E21" s="136">
        <v>4767</v>
      </c>
      <c r="F21" s="137">
        <v>109.005297233667</v>
      </c>
      <c r="G21" s="137">
        <v>122.262118491921</v>
      </c>
    </row>
    <row r="22" spans="1:7" s="92" customFormat="1" ht="30">
      <c r="A22" s="134" t="s">
        <v>188</v>
      </c>
      <c r="B22" s="135" t="s">
        <v>189</v>
      </c>
      <c r="C22" s="136">
        <v>7.5673076923077</v>
      </c>
      <c r="D22" s="136">
        <v>9.72939560439561</v>
      </c>
      <c r="E22" s="136">
        <v>23.782967032967</v>
      </c>
      <c r="F22" s="137">
        <v>148.514851485149</v>
      </c>
      <c r="G22" s="137">
        <v>132.850241545894</v>
      </c>
    </row>
    <row r="23" spans="1:7" s="92" customFormat="1" ht="44.25" customHeight="1">
      <c r="A23" s="134" t="s">
        <v>190</v>
      </c>
      <c r="B23" s="135" t="s">
        <v>173</v>
      </c>
      <c r="C23" s="136">
        <v>494.918833311337</v>
      </c>
      <c r="D23" s="136">
        <v>516.035370199287</v>
      </c>
      <c r="E23" s="136">
        <v>1373.89468127227</v>
      </c>
      <c r="F23" s="137">
        <v>117.197318733262</v>
      </c>
      <c r="G23" s="137">
        <v>116.641309390887</v>
      </c>
    </row>
    <row r="24" spans="1:7" s="92" customFormat="1" ht="46.5" customHeight="1">
      <c r="A24" s="134" t="s">
        <v>191</v>
      </c>
      <c r="B24" s="135" t="s">
        <v>166</v>
      </c>
      <c r="C24" s="136">
        <v>1270</v>
      </c>
      <c r="D24" s="136">
        <v>1330</v>
      </c>
      <c r="E24" s="136">
        <v>3725</v>
      </c>
      <c r="F24" s="137">
        <v>109.64550700742</v>
      </c>
      <c r="G24" s="137">
        <v>112.435858738304</v>
      </c>
    </row>
    <row r="25" spans="1:7" ht="15">
      <c r="A25" s="130" t="s">
        <v>192</v>
      </c>
      <c r="B25" s="131" t="s">
        <v>166</v>
      </c>
      <c r="C25" s="132">
        <v>360</v>
      </c>
      <c r="D25" s="132">
        <v>380</v>
      </c>
      <c r="E25" s="132">
        <v>1090</v>
      </c>
      <c r="F25" s="133">
        <v>110.787172011662</v>
      </c>
      <c r="G25" s="133">
        <v>107.389162561576</v>
      </c>
    </row>
    <row r="26" spans="1:7" s="92" customFormat="1" ht="30">
      <c r="A26" s="134" t="s">
        <v>193</v>
      </c>
      <c r="B26" s="135" t="s">
        <v>173</v>
      </c>
      <c r="C26" s="136">
        <v>9516.58922311894</v>
      </c>
      <c r="D26" s="136">
        <v>9884.24227602511</v>
      </c>
      <c r="E26" s="136">
        <v>29870.3839569577</v>
      </c>
      <c r="F26" s="137">
        <v>113.566891701111</v>
      </c>
      <c r="G26" s="137">
        <v>118.7373020224</v>
      </c>
    </row>
    <row r="27" spans="1:7" ht="15">
      <c r="A27" s="130" t="s">
        <v>194</v>
      </c>
      <c r="B27" s="131" t="s">
        <v>166</v>
      </c>
      <c r="C27" s="132">
        <v>123546</v>
      </c>
      <c r="D27" s="132">
        <v>125784</v>
      </c>
      <c r="E27" s="132">
        <v>371844</v>
      </c>
      <c r="F27" s="133">
        <v>109.145812363333</v>
      </c>
      <c r="G27" s="133">
        <v>110.618802971301</v>
      </c>
    </row>
    <row r="28" spans="1:7" ht="15">
      <c r="A28" s="130" t="s">
        <v>195</v>
      </c>
      <c r="B28" s="131" t="s">
        <v>166</v>
      </c>
      <c r="C28" s="132">
        <v>25</v>
      </c>
      <c r="D28" s="132">
        <v>32</v>
      </c>
      <c r="E28" s="132">
        <v>72</v>
      </c>
      <c r="F28" s="133">
        <v>188.235294117647</v>
      </c>
      <c r="G28" s="133">
        <v>160</v>
      </c>
    </row>
    <row r="29" spans="1:7" ht="15">
      <c r="A29" s="130" t="s">
        <v>196</v>
      </c>
      <c r="B29" s="131" t="s">
        <v>166</v>
      </c>
      <c r="C29" s="132">
        <v>1635</v>
      </c>
      <c r="D29" s="132">
        <v>1832</v>
      </c>
      <c r="E29" s="132">
        <v>5467</v>
      </c>
      <c r="F29" s="133">
        <v>116.022799240025</v>
      </c>
      <c r="G29" s="133">
        <v>123.79981884058</v>
      </c>
    </row>
    <row r="30" spans="1:7" ht="15">
      <c r="A30" s="130" t="s">
        <v>197</v>
      </c>
      <c r="B30" s="131" t="s">
        <v>173</v>
      </c>
      <c r="C30" s="132">
        <v>1434.80381624867</v>
      </c>
      <c r="D30" s="132">
        <v>1497.18659086818</v>
      </c>
      <c r="E30" s="132">
        <v>4262.82293233301</v>
      </c>
      <c r="F30" s="133">
        <v>98.585678459082</v>
      </c>
      <c r="G30" s="133">
        <v>99.2154721300943</v>
      </c>
    </row>
    <row r="31" spans="1:7" s="92" customFormat="1" ht="21" customHeight="1">
      <c r="A31" s="134" t="s">
        <v>198</v>
      </c>
      <c r="B31" s="135" t="s">
        <v>173</v>
      </c>
      <c r="C31" s="136">
        <v>28193.3794651206</v>
      </c>
      <c r="D31" s="136">
        <v>29221.9936412942</v>
      </c>
      <c r="E31" s="136">
        <v>91277.3517860483</v>
      </c>
      <c r="F31" s="137">
        <v>119.775333539699</v>
      </c>
      <c r="G31" s="137">
        <v>129.332381912087</v>
      </c>
    </row>
    <row r="32" spans="1:10" ht="19.5" customHeight="1">
      <c r="A32" s="130" t="s">
        <v>199</v>
      </c>
      <c r="B32" s="131" t="s">
        <v>173</v>
      </c>
      <c r="C32" s="132">
        <v>1179.39878933027</v>
      </c>
      <c r="D32" s="132">
        <v>1189.20667947023</v>
      </c>
      <c r="E32" s="132">
        <v>3502.64276623346</v>
      </c>
      <c r="F32" s="133">
        <v>95.4366766599909</v>
      </c>
      <c r="G32" s="133">
        <v>98.3821203236962</v>
      </c>
      <c r="J32" s="91"/>
    </row>
    <row r="33" spans="1:7" s="92" customFormat="1" ht="18.75" customHeight="1">
      <c r="A33" s="134" t="s">
        <v>200</v>
      </c>
      <c r="B33" s="135" t="s">
        <v>176</v>
      </c>
      <c r="C33" s="136">
        <v>21</v>
      </c>
      <c r="D33" s="136">
        <v>22</v>
      </c>
      <c r="E33" s="136">
        <v>62</v>
      </c>
      <c r="F33" s="137">
        <v>108.055009823183</v>
      </c>
      <c r="G33" s="137">
        <v>113.01494713817</v>
      </c>
    </row>
    <row r="34" spans="1:7" ht="19.5" customHeight="1">
      <c r="A34" s="130" t="s">
        <v>201</v>
      </c>
      <c r="B34" s="131" t="s">
        <v>202</v>
      </c>
      <c r="C34" s="132">
        <v>2525607.80013745</v>
      </c>
      <c r="D34" s="132">
        <v>2547423.60756838</v>
      </c>
      <c r="E34" s="132">
        <v>7591683.55932512</v>
      </c>
      <c r="F34" s="133">
        <v>108.38190947062</v>
      </c>
      <c r="G34" s="133">
        <v>118.371686608828</v>
      </c>
    </row>
    <row r="35" spans="1:7" ht="19.5" customHeight="1">
      <c r="A35" s="130" t="s">
        <v>203</v>
      </c>
      <c r="B35" s="131" t="s">
        <v>204</v>
      </c>
      <c r="C35" s="132">
        <v>4914.70237392478</v>
      </c>
      <c r="D35" s="132">
        <v>5189.9836608197</v>
      </c>
      <c r="E35" s="132">
        <v>16986.7182071176</v>
      </c>
      <c r="F35" s="133">
        <v>125.21847690387</v>
      </c>
      <c r="G35" s="133">
        <v>147.144778126401</v>
      </c>
    </row>
    <row r="36" spans="1:7" ht="19.5" customHeight="1">
      <c r="A36" s="130" t="s">
        <v>205</v>
      </c>
      <c r="B36" s="131" t="s">
        <v>204</v>
      </c>
      <c r="C36" s="132">
        <v>26463.0893951836</v>
      </c>
      <c r="D36" s="132">
        <v>26761.5798942001</v>
      </c>
      <c r="E36" s="132">
        <v>79720.6320875428</v>
      </c>
      <c r="F36" s="133">
        <v>168.393182194274</v>
      </c>
      <c r="G36" s="133">
        <v>182.139638286367</v>
      </c>
    </row>
    <row r="37" spans="1:7" s="92" customFormat="1" ht="30">
      <c r="A37" s="134" t="s">
        <v>206</v>
      </c>
      <c r="B37" s="135" t="s">
        <v>204</v>
      </c>
      <c r="C37" s="136">
        <v>47358.7423725307</v>
      </c>
      <c r="D37" s="136">
        <v>47877.1044879633</v>
      </c>
      <c r="E37" s="136">
        <v>143393.860159515</v>
      </c>
      <c r="F37" s="137">
        <v>148.020728371959</v>
      </c>
      <c r="G37" s="137">
        <v>161.144830473001</v>
      </c>
    </row>
    <row r="38" spans="1:7" s="92" customFormat="1" ht="32.25" customHeight="1">
      <c r="A38" s="134" t="s">
        <v>207</v>
      </c>
      <c r="B38" s="135" t="s">
        <v>173</v>
      </c>
      <c r="C38" s="136">
        <v>4131.29424289392</v>
      </c>
      <c r="D38" s="136">
        <v>4210.74220910342</v>
      </c>
      <c r="E38" s="136">
        <v>12549.6007424524</v>
      </c>
      <c r="F38" s="137">
        <v>119.356649010412</v>
      </c>
      <c r="G38" s="137">
        <v>121.243228783522</v>
      </c>
    </row>
    <row r="39" spans="1:7" s="92" customFormat="1" ht="19.5" customHeight="1">
      <c r="A39" s="134" t="s">
        <v>208</v>
      </c>
      <c r="B39" s="135" t="s">
        <v>176</v>
      </c>
      <c r="C39" s="136">
        <v>90</v>
      </c>
      <c r="D39" s="136">
        <v>93</v>
      </c>
      <c r="E39" s="136">
        <v>274</v>
      </c>
      <c r="F39" s="137">
        <v>155</v>
      </c>
      <c r="G39" s="137">
        <v>166.060606060606</v>
      </c>
    </row>
    <row r="40" spans="1:7" ht="19.5" customHeight="1">
      <c r="A40" s="130" t="s">
        <v>209</v>
      </c>
      <c r="B40" s="131" t="s">
        <v>210</v>
      </c>
      <c r="C40" s="132">
        <v>110.59575389948</v>
      </c>
      <c r="D40" s="132">
        <v>112.606585788561</v>
      </c>
      <c r="E40" s="132">
        <v>331.78726169844</v>
      </c>
      <c r="F40" s="133">
        <v>101.818181818182</v>
      </c>
      <c r="G40" s="133">
        <v>106.451612903226</v>
      </c>
    </row>
    <row r="41" spans="1:7" ht="19.5" customHeight="1">
      <c r="A41" s="130" t="s">
        <v>211</v>
      </c>
      <c r="B41" s="131" t="s">
        <v>210</v>
      </c>
      <c r="C41" s="132">
        <v>96.0405949256344</v>
      </c>
      <c r="D41" s="132">
        <v>97.3042869641295</v>
      </c>
      <c r="E41" s="132">
        <v>290.649168853893</v>
      </c>
      <c r="F41" s="133">
        <v>104.054054054054</v>
      </c>
      <c r="G41" s="133">
        <v>105.022831050228</v>
      </c>
    </row>
    <row r="42" spans="1:7" ht="19.5" customHeight="1">
      <c r="A42" s="130" t="s">
        <v>212</v>
      </c>
      <c r="B42" s="131" t="s">
        <v>213</v>
      </c>
      <c r="C42" s="132">
        <v>518.536134453782</v>
      </c>
      <c r="D42" s="132">
        <v>522.137079831933</v>
      </c>
      <c r="E42" s="132">
        <v>1538.80399159664</v>
      </c>
      <c r="F42" s="133">
        <v>104.819277108434</v>
      </c>
      <c r="G42" s="133">
        <v>103.805668016194</v>
      </c>
    </row>
    <row r="43" spans="1:7" ht="19.5" customHeight="1">
      <c r="A43" s="130" t="s">
        <v>214</v>
      </c>
      <c r="B43" s="131" t="s">
        <v>173</v>
      </c>
      <c r="C43" s="132">
        <v>2673.23125787896</v>
      </c>
      <c r="D43" s="132">
        <v>2741.77564910663</v>
      </c>
      <c r="E43" s="132">
        <v>7916.87718679539</v>
      </c>
      <c r="F43" s="133">
        <v>103.889896769807</v>
      </c>
      <c r="G43" s="133">
        <v>105.549249287658</v>
      </c>
    </row>
    <row r="44" spans="1:7" ht="19.5" customHeight="1">
      <c r="A44" s="138"/>
      <c r="B44" s="138"/>
      <c r="C44" s="138"/>
      <c r="D44" s="138"/>
      <c r="E44" s="138"/>
      <c r="F44" s="138"/>
      <c r="G44" s="138"/>
    </row>
    <row r="45" ht="19.5" customHeight="1"/>
    <row r="46" ht="19.5" customHeight="1"/>
  </sheetData>
  <sheetProtection/>
  <mergeCells count="1">
    <mergeCell ref="A1:G1"/>
  </mergeCells>
  <printOptions/>
  <pageMargins left="0.35" right="0.2" top="0.34" bottom="0.6299212598425197" header="0.2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421875" style="11" customWidth="1"/>
    <col min="2" max="2" width="36.28125" style="11" customWidth="1"/>
    <col min="3" max="3" width="11.140625" style="11" customWidth="1"/>
    <col min="4" max="4" width="11.421875" style="11" customWidth="1"/>
    <col min="5" max="6" width="11.140625" style="11" customWidth="1"/>
    <col min="7" max="7" width="11.28125" style="11" customWidth="1"/>
    <col min="8" max="8" width="13.57421875" style="11" customWidth="1"/>
    <col min="9" max="16384" width="9.140625" style="11" customWidth="1"/>
  </cols>
  <sheetData>
    <row r="1" spans="1:8" s="7" customFormat="1" ht="24" customHeight="1">
      <c r="A1" s="146" t="s">
        <v>270</v>
      </c>
      <c r="B1" s="146"/>
      <c r="C1" s="146"/>
      <c r="D1" s="146"/>
      <c r="E1" s="146"/>
      <c r="F1" s="146"/>
      <c r="G1" s="146"/>
      <c r="H1" s="146"/>
    </row>
    <row r="2" spans="1:7" ht="19.5" customHeight="1">
      <c r="A2" s="139"/>
      <c r="B2" s="139"/>
      <c r="C2" s="139"/>
      <c r="D2" s="139"/>
      <c r="E2" s="139"/>
      <c r="F2" s="139"/>
      <c r="G2" s="140"/>
    </row>
    <row r="3" spans="1:8" ht="90">
      <c r="A3" s="182"/>
      <c r="B3" s="182"/>
      <c r="C3" s="183" t="s">
        <v>217</v>
      </c>
      <c r="D3" s="112" t="s">
        <v>227</v>
      </c>
      <c r="E3" s="112" t="s">
        <v>228</v>
      </c>
      <c r="F3" s="112" t="s">
        <v>218</v>
      </c>
      <c r="G3" s="112" t="s">
        <v>93</v>
      </c>
      <c r="H3" s="112" t="s">
        <v>88</v>
      </c>
    </row>
    <row r="4" spans="1:8" ht="19.5" customHeight="1">
      <c r="A4" s="182"/>
      <c r="B4" s="182"/>
      <c r="C4" s="184"/>
      <c r="D4" s="184"/>
      <c r="E4" s="184"/>
      <c r="F4" s="184"/>
      <c r="G4" s="184"/>
      <c r="H4" s="113"/>
    </row>
    <row r="5" spans="1:8" ht="17.25" customHeight="1">
      <c r="A5" s="185" t="s">
        <v>1</v>
      </c>
      <c r="B5" s="184"/>
      <c r="C5" s="186">
        <f>C6+C12+C16</f>
        <v>1833.369</v>
      </c>
      <c r="D5" s="187">
        <f>D6+D12+D16</f>
        <v>75.5</v>
      </c>
      <c r="E5" s="187">
        <f>E6+E12+E16</f>
        <v>95</v>
      </c>
      <c r="F5" s="187">
        <f>F6+F12+F16</f>
        <v>259</v>
      </c>
      <c r="G5" s="188">
        <v>79.49790794979079</v>
      </c>
      <c r="H5" s="189">
        <v>83.87305699481865</v>
      </c>
    </row>
    <row r="6" spans="1:8" ht="17.25" customHeight="1">
      <c r="A6" s="176" t="s">
        <v>57</v>
      </c>
      <c r="B6" s="177"/>
      <c r="C6" s="178">
        <f>SUM(C7:C11)</f>
        <v>1497.369</v>
      </c>
      <c r="D6" s="179">
        <f>SUM(D7:D11)</f>
        <v>57.5</v>
      </c>
      <c r="E6" s="179">
        <f>SUM(E7:E11)</f>
        <v>72.5</v>
      </c>
      <c r="F6" s="179">
        <f>SUM(F7:F11)</f>
        <v>196.5</v>
      </c>
      <c r="G6" s="180">
        <v>77.95698924731182</v>
      </c>
      <c r="H6" s="181">
        <v>82.56302521008404</v>
      </c>
    </row>
    <row r="7" spans="1:8" ht="17.25" customHeight="1">
      <c r="A7" s="172"/>
      <c r="B7" s="170" t="s">
        <v>60</v>
      </c>
      <c r="C7" s="151">
        <v>492.29</v>
      </c>
      <c r="D7" s="152">
        <v>27</v>
      </c>
      <c r="E7" s="152">
        <v>31</v>
      </c>
      <c r="F7" s="153">
        <v>86</v>
      </c>
      <c r="G7" s="154">
        <v>98.4126984126984</v>
      </c>
      <c r="H7" s="155">
        <v>98.28571428571429</v>
      </c>
    </row>
    <row r="8" spans="1:8" ht="17.25" customHeight="1">
      <c r="A8" s="172"/>
      <c r="B8" s="170" t="s">
        <v>219</v>
      </c>
      <c r="C8" s="151">
        <v>549.79</v>
      </c>
      <c r="D8" s="152">
        <v>22.5</v>
      </c>
      <c r="E8" s="152">
        <v>26.5</v>
      </c>
      <c r="F8" s="153">
        <v>77.5</v>
      </c>
      <c r="G8" s="154">
        <v>80.3030303030303</v>
      </c>
      <c r="H8" s="155">
        <v>86.11111111111111</v>
      </c>
    </row>
    <row r="9" spans="1:8" ht="17.25" customHeight="1">
      <c r="A9" s="172"/>
      <c r="B9" s="170" t="s">
        <v>220</v>
      </c>
      <c r="C9" s="151">
        <v>17.289</v>
      </c>
      <c r="D9" s="152"/>
      <c r="E9" s="152"/>
      <c r="F9" s="153"/>
      <c r="G9" s="154"/>
      <c r="H9" s="155"/>
    </row>
    <row r="10" spans="1:8" ht="17.25" customHeight="1">
      <c r="A10" s="172"/>
      <c r="B10" s="170" t="s">
        <v>221</v>
      </c>
      <c r="C10" s="151">
        <v>438</v>
      </c>
      <c r="D10" s="152">
        <v>8</v>
      </c>
      <c r="E10" s="152">
        <v>15</v>
      </c>
      <c r="F10" s="153">
        <v>33</v>
      </c>
      <c r="G10" s="154">
        <v>103.44827586206897</v>
      </c>
      <c r="H10" s="155">
        <v>95.65217391304348</v>
      </c>
    </row>
    <row r="11" spans="1:8" ht="17.25" customHeight="1">
      <c r="A11" s="172"/>
      <c r="B11" s="171" t="s">
        <v>222</v>
      </c>
      <c r="C11" s="151"/>
      <c r="D11" s="152"/>
      <c r="E11" s="152"/>
      <c r="F11" s="153"/>
      <c r="G11" s="154"/>
      <c r="H11" s="155"/>
    </row>
    <row r="12" spans="1:8" ht="17.25" customHeight="1">
      <c r="A12" s="147" t="s">
        <v>59</v>
      </c>
      <c r="B12" s="150"/>
      <c r="C12" s="156">
        <f>SUM(C13:C15)</f>
        <v>336</v>
      </c>
      <c r="D12" s="157">
        <f>SUM(D13:D15)</f>
        <v>18</v>
      </c>
      <c r="E12" s="157">
        <f>SUM(E13:E15)</f>
        <v>22.5</v>
      </c>
      <c r="F12" s="157">
        <f>SUM(F13:F15)</f>
        <v>62.5</v>
      </c>
      <c r="G12" s="148">
        <v>84.90566037735849</v>
      </c>
      <c r="H12" s="149">
        <v>88.2768361581921</v>
      </c>
    </row>
    <row r="13" spans="1:8" ht="17.25" customHeight="1">
      <c r="A13" s="52"/>
      <c r="B13" s="171" t="s">
        <v>223</v>
      </c>
      <c r="C13" s="151">
        <v>336</v>
      </c>
      <c r="D13" s="158">
        <v>18</v>
      </c>
      <c r="E13" s="152">
        <v>22.5</v>
      </c>
      <c r="F13" s="153">
        <v>62.5</v>
      </c>
      <c r="G13" s="154">
        <v>136.36363636363635</v>
      </c>
      <c r="H13" s="155">
        <v>102.79605263157896</v>
      </c>
    </row>
    <row r="14" spans="1:8" ht="17.25" customHeight="1">
      <c r="A14" s="52"/>
      <c r="B14" s="171" t="s">
        <v>224</v>
      </c>
      <c r="C14" s="159"/>
      <c r="D14" s="158"/>
      <c r="E14" s="152"/>
      <c r="F14" s="160"/>
      <c r="G14" s="161"/>
      <c r="H14" s="155"/>
    </row>
    <row r="15" spans="1:8" ht="17.25" customHeight="1">
      <c r="A15" s="52"/>
      <c r="B15" s="171" t="s">
        <v>222</v>
      </c>
      <c r="C15" s="159"/>
      <c r="D15" s="158"/>
      <c r="E15" s="162"/>
      <c r="F15" s="163"/>
      <c r="G15" s="161"/>
      <c r="H15" s="155"/>
    </row>
    <row r="16" spans="1:8" ht="17.25" customHeight="1">
      <c r="A16" s="147" t="s">
        <v>58</v>
      </c>
      <c r="B16" s="150"/>
      <c r="C16" s="151"/>
      <c r="D16" s="159"/>
      <c r="E16" s="160"/>
      <c r="F16" s="164"/>
      <c r="G16" s="154"/>
      <c r="H16" s="155"/>
    </row>
    <row r="17" spans="1:8" ht="19.5" customHeight="1">
      <c r="A17" s="174"/>
      <c r="B17" s="171" t="s">
        <v>225</v>
      </c>
      <c r="C17" s="151"/>
      <c r="D17" s="159"/>
      <c r="E17" s="160"/>
      <c r="F17" s="164"/>
      <c r="G17" s="154"/>
      <c r="H17" s="155"/>
    </row>
    <row r="18" spans="1:8" ht="19.5" customHeight="1">
      <c r="A18" s="174"/>
      <c r="B18" s="171" t="s">
        <v>226</v>
      </c>
      <c r="C18" s="159"/>
      <c r="D18" s="160"/>
      <c r="E18" s="160"/>
      <c r="F18" s="164"/>
      <c r="G18" s="154"/>
      <c r="H18" s="155"/>
    </row>
    <row r="19" spans="1:8" ht="19.5" customHeight="1">
      <c r="A19" s="174"/>
      <c r="B19" s="171" t="s">
        <v>222</v>
      </c>
      <c r="C19" s="159"/>
      <c r="D19" s="160"/>
      <c r="E19" s="160"/>
      <c r="F19" s="164"/>
      <c r="G19" s="154"/>
      <c r="H19" s="155"/>
    </row>
    <row r="20" spans="1:8" ht="19.5" customHeight="1">
      <c r="A20" s="175"/>
      <c r="B20" s="173"/>
      <c r="C20" s="165"/>
      <c r="D20" s="166"/>
      <c r="E20" s="166"/>
      <c r="F20" s="167"/>
      <c r="G20" s="168"/>
      <c r="H20" s="169"/>
    </row>
    <row r="21" spans="1:8" ht="19.5" customHeight="1">
      <c r="A21" s="142"/>
      <c r="B21" s="93"/>
      <c r="C21" s="62"/>
      <c r="D21" s="143"/>
      <c r="E21" s="143"/>
      <c r="F21" s="144"/>
      <c r="G21" s="144"/>
      <c r="H21" s="60"/>
    </row>
    <row r="22" spans="1:8" ht="12.75">
      <c r="A22" s="142"/>
      <c r="B22" s="141"/>
      <c r="C22" s="145"/>
      <c r="D22" s="143"/>
      <c r="E22" s="143"/>
      <c r="F22" s="144"/>
      <c r="G22" s="144"/>
      <c r="H22" s="60"/>
    </row>
    <row r="23" ht="18.75" customHeight="1"/>
    <row r="28" ht="46.5" customHeight="1"/>
  </sheetData>
  <sheetProtection/>
  <mergeCells count="3">
    <mergeCell ref="A1:H1"/>
    <mergeCell ref="A3:B3"/>
    <mergeCell ref="A4:B4"/>
  </mergeCells>
  <printOptions/>
  <pageMargins left="0.55" right="0.35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1.8515625" style="11" customWidth="1"/>
    <col min="2" max="2" width="36.421875" style="11" customWidth="1"/>
    <col min="3" max="4" width="11.57421875" style="11" customWidth="1"/>
    <col min="5" max="5" width="12.140625" style="11" customWidth="1"/>
    <col min="6" max="6" width="11.28125" style="11" customWidth="1"/>
    <col min="7" max="7" width="11.421875" style="11" customWidth="1"/>
    <col min="8" max="16384" width="9.140625" style="11" customWidth="1"/>
  </cols>
  <sheetData>
    <row r="1" spans="1:7" s="7" customFormat="1" ht="24" customHeight="1">
      <c r="A1" s="194" t="s">
        <v>271</v>
      </c>
      <c r="B1" s="194"/>
      <c r="C1" s="194"/>
      <c r="D1" s="194"/>
      <c r="E1" s="194"/>
      <c r="F1" s="194"/>
      <c r="G1" s="194"/>
    </row>
    <row r="2" spans="1:7" ht="19.5" customHeight="1">
      <c r="A2" s="191"/>
      <c r="B2" s="89"/>
      <c r="C2" s="89"/>
      <c r="D2" s="89"/>
      <c r="E2" s="89"/>
      <c r="F2" s="89"/>
      <c r="G2" s="89"/>
    </row>
    <row r="3" spans="1:7" ht="78.75" customHeight="1">
      <c r="A3" s="199"/>
      <c r="B3" s="200"/>
      <c r="C3" s="95" t="s">
        <v>229</v>
      </c>
      <c r="D3" s="95" t="s">
        <v>230</v>
      </c>
      <c r="E3" s="95" t="s">
        <v>97</v>
      </c>
      <c r="F3" s="95" t="s">
        <v>231</v>
      </c>
      <c r="G3" s="95" t="s">
        <v>98</v>
      </c>
    </row>
    <row r="4" spans="1:7" ht="19.5" customHeight="1">
      <c r="A4" s="201"/>
      <c r="B4" s="202"/>
      <c r="C4" s="27"/>
      <c r="D4" s="27"/>
      <c r="E4" s="27"/>
      <c r="F4" s="27"/>
      <c r="G4" s="27"/>
    </row>
    <row r="5" spans="1:7" ht="19.5" customHeight="1">
      <c r="A5" s="24" t="s">
        <v>4</v>
      </c>
      <c r="B5" s="27"/>
      <c r="C5" s="195">
        <f>SUM(C7:C11)</f>
        <v>3009.0530000000003</v>
      </c>
      <c r="D5" s="195">
        <f>SUM(D7:D11)</f>
        <v>3572.14</v>
      </c>
      <c r="E5" s="195">
        <f>SUM(E7:E11)</f>
        <v>10618.513</v>
      </c>
      <c r="F5" s="97">
        <f>D5/C5*100</f>
        <v>118.7130967782887</v>
      </c>
      <c r="G5" s="97">
        <v>117.61349186869039</v>
      </c>
    </row>
    <row r="6" spans="1:7" ht="19.5" customHeight="1">
      <c r="A6" s="24" t="s">
        <v>5</v>
      </c>
      <c r="B6" s="27"/>
      <c r="C6" s="196"/>
      <c r="D6" s="196"/>
      <c r="E6" s="196"/>
      <c r="F6" s="97"/>
      <c r="G6" s="99"/>
    </row>
    <row r="7" spans="1:7" ht="19.5" customHeight="1">
      <c r="A7" s="53"/>
      <c r="B7" s="203" t="s">
        <v>6</v>
      </c>
      <c r="C7" s="196">
        <v>120.7</v>
      </c>
      <c r="D7" s="196">
        <v>135.102</v>
      </c>
      <c r="E7" s="196">
        <v>404.202</v>
      </c>
      <c r="F7" s="99">
        <f aca="true" t="shared" si="0" ref="F7:F15">D7/C7*100</f>
        <v>111.93206296603148</v>
      </c>
      <c r="G7" s="99">
        <v>112.24715356845323</v>
      </c>
    </row>
    <row r="8" spans="1:7" ht="19.5" customHeight="1">
      <c r="A8" s="53"/>
      <c r="B8" s="203" t="s">
        <v>99</v>
      </c>
      <c r="C8" s="196">
        <v>2.092</v>
      </c>
      <c r="D8" s="196">
        <v>2.32</v>
      </c>
      <c r="E8" s="196">
        <v>6.914</v>
      </c>
      <c r="F8" s="99">
        <f t="shared" si="0"/>
        <v>110.89866156787762</v>
      </c>
      <c r="G8" s="99">
        <v>110.30631780472237</v>
      </c>
    </row>
    <row r="9" spans="1:7" ht="19.5" customHeight="1">
      <c r="A9" s="53"/>
      <c r="B9" s="203" t="s">
        <v>100</v>
      </c>
      <c r="C9" s="196">
        <v>2045.773</v>
      </c>
      <c r="D9" s="196">
        <v>2441.04</v>
      </c>
      <c r="E9" s="196">
        <v>7247.062</v>
      </c>
      <c r="F9" s="99">
        <f t="shared" si="0"/>
        <v>119.32115635507947</v>
      </c>
      <c r="G9" s="99">
        <v>118.10422743351782</v>
      </c>
    </row>
    <row r="10" spans="1:7" ht="19.5" customHeight="1">
      <c r="A10" s="53"/>
      <c r="B10" s="203" t="s">
        <v>101</v>
      </c>
      <c r="C10" s="196">
        <v>840.188</v>
      </c>
      <c r="D10" s="196">
        <v>993.373</v>
      </c>
      <c r="E10" s="196">
        <v>2959.4300000000003</v>
      </c>
      <c r="F10" s="99">
        <f t="shared" si="0"/>
        <v>118.23222897732413</v>
      </c>
      <c r="G10" s="99">
        <v>117.20830501573907</v>
      </c>
    </row>
    <row r="11" spans="1:7" ht="19.5" customHeight="1">
      <c r="A11" s="53"/>
      <c r="B11" s="203" t="s">
        <v>16</v>
      </c>
      <c r="C11" s="196">
        <v>0.3</v>
      </c>
      <c r="D11" s="196">
        <v>0.305</v>
      </c>
      <c r="E11" s="196">
        <v>0.905</v>
      </c>
      <c r="F11" s="99">
        <f t="shared" si="0"/>
        <v>101.66666666666666</v>
      </c>
      <c r="G11" s="99">
        <v>100.55555555555557</v>
      </c>
    </row>
    <row r="12" spans="1:7" ht="19.5" customHeight="1">
      <c r="A12" s="24" t="s">
        <v>102</v>
      </c>
      <c r="B12" s="27"/>
      <c r="C12" s="196"/>
      <c r="D12" s="196"/>
      <c r="E12" s="196"/>
      <c r="F12" s="99"/>
      <c r="G12" s="99"/>
    </row>
    <row r="13" spans="1:7" ht="19.5" customHeight="1">
      <c r="A13" s="52"/>
      <c r="B13" s="117" t="s">
        <v>103</v>
      </c>
      <c r="C13" s="196">
        <v>2322.476</v>
      </c>
      <c r="D13" s="196">
        <v>2846.533</v>
      </c>
      <c r="E13" s="196">
        <v>8484.313</v>
      </c>
      <c r="F13" s="99">
        <f t="shared" si="0"/>
        <v>122.56458193755284</v>
      </c>
      <c r="G13" s="99">
        <v>121.54606797074119</v>
      </c>
    </row>
    <row r="14" spans="1:7" ht="19.5" customHeight="1">
      <c r="A14" s="52"/>
      <c r="B14" s="117" t="s">
        <v>104</v>
      </c>
      <c r="C14" s="196">
        <v>400.138</v>
      </c>
      <c r="D14" s="196">
        <v>420.59099999999995</v>
      </c>
      <c r="E14" s="196">
        <v>1229.4979999999998</v>
      </c>
      <c r="F14" s="99">
        <f t="shared" si="0"/>
        <v>105.11148653714469</v>
      </c>
      <c r="G14" s="99">
        <v>103.27151591408668</v>
      </c>
    </row>
    <row r="15" spans="1:7" ht="19.5" customHeight="1">
      <c r="A15" s="52"/>
      <c r="B15" s="117" t="s">
        <v>83</v>
      </c>
      <c r="C15" s="196">
        <v>286.459</v>
      </c>
      <c r="D15" s="196">
        <v>305.016</v>
      </c>
      <c r="E15" s="196">
        <v>904.672</v>
      </c>
      <c r="F15" s="99">
        <f t="shared" si="0"/>
        <v>106.47806492377619</v>
      </c>
      <c r="G15" s="99">
        <v>105.50073877292556</v>
      </c>
    </row>
    <row r="16" spans="1:7" ht="15">
      <c r="A16" s="204"/>
      <c r="B16" s="173"/>
      <c r="C16" s="197"/>
      <c r="D16" s="197"/>
      <c r="E16" s="197"/>
      <c r="F16" s="198"/>
      <c r="G16" s="198"/>
    </row>
    <row r="17" spans="1:5" ht="12.75">
      <c r="A17" s="193"/>
      <c r="E17" s="192"/>
    </row>
    <row r="18" ht="12.75">
      <c r="A18" s="14"/>
    </row>
    <row r="19" ht="12.75">
      <c r="A19" s="14"/>
    </row>
    <row r="20" ht="12.75">
      <c r="A20" s="193"/>
    </row>
    <row r="21" ht="12.75">
      <c r="A21" s="14"/>
    </row>
    <row r="22" ht="12.75">
      <c r="A22" s="14"/>
    </row>
    <row r="23" ht="12.75">
      <c r="A23" s="193"/>
    </row>
  </sheetData>
  <sheetProtection/>
  <mergeCells count="3">
    <mergeCell ref="A1:G1"/>
    <mergeCell ref="A3:B3"/>
    <mergeCell ref="A4:B4"/>
  </mergeCells>
  <printOptions/>
  <pageMargins left="0.52" right="0.3" top="0.37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1.8515625" style="11" customWidth="1"/>
    <col min="2" max="2" width="37.421875" style="11" customWidth="1"/>
    <col min="3" max="3" width="11.7109375" style="11" customWidth="1"/>
    <col min="4" max="4" width="10.8515625" style="11" customWidth="1"/>
    <col min="5" max="5" width="11.28125" style="11" customWidth="1"/>
    <col min="6" max="6" width="11.00390625" style="11" customWidth="1"/>
    <col min="7" max="7" width="14.140625" style="11" customWidth="1"/>
    <col min="8" max="16384" width="9.140625" style="11" customWidth="1"/>
  </cols>
  <sheetData>
    <row r="1" spans="1:7" s="7" customFormat="1" ht="24" customHeight="1">
      <c r="A1" s="194" t="s">
        <v>272</v>
      </c>
      <c r="B1" s="194"/>
      <c r="C1" s="194"/>
      <c r="D1" s="194"/>
      <c r="E1" s="194"/>
      <c r="F1" s="194"/>
      <c r="G1" s="194"/>
    </row>
    <row r="2" spans="1:7" ht="19.5" customHeight="1">
      <c r="A2" s="191"/>
      <c r="B2" s="89"/>
      <c r="C2" s="89"/>
      <c r="D2" s="89"/>
      <c r="E2" s="89"/>
      <c r="F2" s="89"/>
      <c r="G2" s="89"/>
    </row>
    <row r="3" spans="1:7" ht="99.75" customHeight="1">
      <c r="A3" s="226"/>
      <c r="B3" s="226"/>
      <c r="C3" s="227" t="s">
        <v>229</v>
      </c>
      <c r="D3" s="227" t="s">
        <v>230</v>
      </c>
      <c r="E3" s="227" t="s">
        <v>97</v>
      </c>
      <c r="F3" s="227" t="s">
        <v>231</v>
      </c>
      <c r="G3" s="227" t="s">
        <v>98</v>
      </c>
    </row>
    <row r="4" spans="1:7" ht="19.5" customHeight="1">
      <c r="A4" s="226"/>
      <c r="B4" s="226"/>
      <c r="C4" s="228"/>
      <c r="D4" s="228"/>
      <c r="E4" s="228"/>
      <c r="F4" s="228"/>
      <c r="G4" s="228"/>
    </row>
    <row r="5" spans="1:7" s="12" customFormat="1" ht="19.5" customHeight="1">
      <c r="A5" s="229" t="s">
        <v>4</v>
      </c>
      <c r="B5" s="229"/>
      <c r="C5" s="230">
        <v>2322.476</v>
      </c>
      <c r="D5" s="230">
        <v>2846.533</v>
      </c>
      <c r="E5" s="230">
        <v>8484.364</v>
      </c>
      <c r="F5" s="231">
        <v>122.56458193755284</v>
      </c>
      <c r="G5" s="231">
        <v>121.54695531063193</v>
      </c>
    </row>
    <row r="6" spans="1:7" ht="19.5" customHeight="1">
      <c r="A6" s="221" t="s">
        <v>5</v>
      </c>
      <c r="B6" s="222"/>
      <c r="C6" s="223"/>
      <c r="D6" s="223"/>
      <c r="E6" s="224"/>
      <c r="F6" s="225"/>
      <c r="G6" s="225"/>
    </row>
    <row r="7" spans="1:7" ht="19.5" customHeight="1">
      <c r="A7" s="215"/>
      <c r="B7" s="214" t="s">
        <v>6</v>
      </c>
      <c r="C7" s="209"/>
      <c r="D7" s="209"/>
      <c r="E7" s="210"/>
      <c r="F7" s="211"/>
      <c r="G7" s="211"/>
    </row>
    <row r="8" spans="1:7" ht="19.5" customHeight="1">
      <c r="A8" s="215"/>
      <c r="B8" s="214" t="s">
        <v>7</v>
      </c>
      <c r="C8" s="209">
        <v>2322.476</v>
      </c>
      <c r="D8" s="209">
        <v>2846.533</v>
      </c>
      <c r="E8" s="209">
        <v>8484.364</v>
      </c>
      <c r="F8" s="211">
        <v>122.56458193755284</v>
      </c>
      <c r="G8" s="211">
        <v>121.54695531063193</v>
      </c>
    </row>
    <row r="9" spans="1:8" ht="19.5" customHeight="1">
      <c r="A9" s="215"/>
      <c r="B9" s="214" t="s">
        <v>16</v>
      </c>
      <c r="C9" s="209"/>
      <c r="D9" s="212"/>
      <c r="E9" s="210"/>
      <c r="F9" s="211"/>
      <c r="G9" s="211"/>
      <c r="H9" s="192"/>
    </row>
    <row r="10" spans="1:7" ht="19.5" customHeight="1">
      <c r="A10" s="208" t="s">
        <v>17</v>
      </c>
      <c r="B10" s="207"/>
      <c r="C10" s="207"/>
      <c r="D10" s="207"/>
      <c r="E10" s="210"/>
      <c r="F10" s="211"/>
      <c r="G10" s="211"/>
    </row>
    <row r="11" spans="1:7" ht="19.5" customHeight="1">
      <c r="A11" s="219"/>
      <c r="B11" s="216" t="s">
        <v>39</v>
      </c>
      <c r="C11" s="209">
        <v>1033.175</v>
      </c>
      <c r="D11" s="209">
        <v>1340.635</v>
      </c>
      <c r="E11" s="209">
        <v>3994.983</v>
      </c>
      <c r="F11" s="211">
        <v>129.75875335736927</v>
      </c>
      <c r="G11" s="211">
        <v>128.15925948976036</v>
      </c>
    </row>
    <row r="12" spans="1:7" ht="19.5" customHeight="1">
      <c r="A12" s="219"/>
      <c r="B12" s="216" t="s">
        <v>40</v>
      </c>
      <c r="C12" s="209">
        <v>145.237</v>
      </c>
      <c r="D12" s="209">
        <v>181.41</v>
      </c>
      <c r="E12" s="209">
        <v>542.997</v>
      </c>
      <c r="F12" s="211">
        <v>124.90618781715403</v>
      </c>
      <c r="G12" s="211">
        <v>124.2047307853305</v>
      </c>
    </row>
    <row r="13" spans="1:7" ht="19.5" customHeight="1">
      <c r="A13" s="219"/>
      <c r="B13" s="216" t="s">
        <v>38</v>
      </c>
      <c r="C13" s="209">
        <v>345.685</v>
      </c>
      <c r="D13" s="209">
        <v>411.58</v>
      </c>
      <c r="E13" s="209">
        <v>1227.48</v>
      </c>
      <c r="F13" s="211">
        <v>119.06215195915355</v>
      </c>
      <c r="G13" s="211">
        <v>118.0625688909921</v>
      </c>
    </row>
    <row r="14" spans="1:7" ht="19.5" customHeight="1">
      <c r="A14" s="219"/>
      <c r="B14" s="216" t="s">
        <v>232</v>
      </c>
      <c r="C14" s="209">
        <v>22.075</v>
      </c>
      <c r="D14" s="209">
        <v>27.082</v>
      </c>
      <c r="E14" s="209">
        <v>80.766</v>
      </c>
      <c r="F14" s="211">
        <v>122.68176670441677</v>
      </c>
      <c r="G14" s="211">
        <v>122.79506788499842</v>
      </c>
    </row>
    <row r="15" spans="1:7" ht="19.5" customHeight="1">
      <c r="A15" s="219"/>
      <c r="B15" s="216" t="s">
        <v>233</v>
      </c>
      <c r="C15" s="209">
        <v>249.818</v>
      </c>
      <c r="D15" s="209">
        <v>280.674</v>
      </c>
      <c r="E15" s="209">
        <v>838.035</v>
      </c>
      <c r="F15" s="211">
        <v>112.35139181324003</v>
      </c>
      <c r="G15" s="211">
        <v>112.06073491655968</v>
      </c>
    </row>
    <row r="16" spans="1:7" ht="19.5" customHeight="1">
      <c r="A16" s="219"/>
      <c r="B16" s="216" t="s">
        <v>234</v>
      </c>
      <c r="C16" s="209">
        <v>21.12</v>
      </c>
      <c r="D16" s="209">
        <v>21.968</v>
      </c>
      <c r="E16" s="209">
        <v>65.931</v>
      </c>
      <c r="F16" s="211">
        <v>104.0151515151515</v>
      </c>
      <c r="G16" s="211">
        <v>102.53495280011195</v>
      </c>
    </row>
    <row r="17" spans="1:7" ht="19.5" customHeight="1">
      <c r="A17" s="219"/>
      <c r="B17" s="216" t="s">
        <v>235</v>
      </c>
      <c r="C17" s="209">
        <v>177.73</v>
      </c>
      <c r="D17" s="209">
        <v>188.931</v>
      </c>
      <c r="E17" s="209">
        <v>567.443</v>
      </c>
      <c r="F17" s="211">
        <v>106.30225623136221</v>
      </c>
      <c r="G17" s="211">
        <v>105.81549518234728</v>
      </c>
    </row>
    <row r="18" spans="1:7" ht="19.5" customHeight="1">
      <c r="A18" s="219"/>
      <c r="B18" s="216" t="s">
        <v>236</v>
      </c>
      <c r="C18" s="209">
        <v>142.169</v>
      </c>
      <c r="D18" s="209">
        <v>176.861</v>
      </c>
      <c r="E18" s="209">
        <v>524.429</v>
      </c>
      <c r="F18" s="211">
        <v>124.401944165043</v>
      </c>
      <c r="G18" s="211">
        <v>124.79837990010019</v>
      </c>
    </row>
    <row r="19" spans="1:7" ht="19.5" customHeight="1">
      <c r="A19" s="219"/>
      <c r="B19" s="216" t="s">
        <v>237</v>
      </c>
      <c r="C19" s="209">
        <v>26.359</v>
      </c>
      <c r="D19" s="209">
        <v>31.777</v>
      </c>
      <c r="E19" s="209">
        <v>94.574</v>
      </c>
      <c r="F19" s="211">
        <v>120.55464926590538</v>
      </c>
      <c r="G19" s="211">
        <v>120.0314756761559</v>
      </c>
    </row>
    <row r="20" spans="1:7" ht="19.5" customHeight="1">
      <c r="A20" s="219"/>
      <c r="B20" s="216" t="s">
        <v>238</v>
      </c>
      <c r="C20" s="209">
        <v>26.669</v>
      </c>
      <c r="D20" s="209">
        <v>32.022</v>
      </c>
      <c r="E20" s="209">
        <v>94.713</v>
      </c>
      <c r="F20" s="211">
        <v>120.07199370055119</v>
      </c>
      <c r="G20" s="211">
        <v>118.79366353522558</v>
      </c>
    </row>
    <row r="21" spans="1:7" ht="19.5" customHeight="1">
      <c r="A21" s="219"/>
      <c r="B21" s="216" t="s">
        <v>239</v>
      </c>
      <c r="C21" s="209">
        <v>86.191</v>
      </c>
      <c r="D21" s="209">
        <v>97.981</v>
      </c>
      <c r="E21" s="209">
        <v>291.878</v>
      </c>
      <c r="F21" s="211">
        <v>113.67892239328931</v>
      </c>
      <c r="G21" s="211">
        <v>113.62160647135306</v>
      </c>
    </row>
    <row r="22" spans="1:7" ht="31.5">
      <c r="A22" s="219"/>
      <c r="B22" s="217" t="s">
        <v>240</v>
      </c>
      <c r="C22" s="209">
        <v>46.245</v>
      </c>
      <c r="D22" s="209">
        <v>55.61</v>
      </c>
      <c r="E22" s="209">
        <v>161.132</v>
      </c>
      <c r="F22" s="211">
        <v>120.2508379284247</v>
      </c>
      <c r="G22" s="211">
        <v>118.08608092163601</v>
      </c>
    </row>
    <row r="23" spans="1:7" ht="19.5" customHeight="1">
      <c r="A23" s="220"/>
      <c r="B23" s="218"/>
      <c r="C23" s="213"/>
      <c r="D23" s="213"/>
      <c r="E23" s="213"/>
      <c r="F23" s="213"/>
      <c r="G23" s="213"/>
    </row>
    <row r="24" ht="19.5" customHeight="1">
      <c r="A24" s="14"/>
    </row>
    <row r="25" ht="12.75">
      <c r="A25" s="193"/>
    </row>
    <row r="26" ht="12.75">
      <c r="A26" s="14"/>
    </row>
    <row r="27" ht="12.75">
      <c r="A27" s="14"/>
    </row>
    <row r="28" ht="12.75">
      <c r="A28" s="193"/>
    </row>
    <row r="29" ht="12.75">
      <c r="A29" s="14"/>
    </row>
    <row r="30" ht="12.75">
      <c r="A30" s="14"/>
    </row>
    <row r="31" ht="12.75">
      <c r="A31" s="193"/>
    </row>
  </sheetData>
  <sheetProtection/>
  <mergeCells count="3">
    <mergeCell ref="A1:G1"/>
    <mergeCell ref="A3:B3"/>
    <mergeCell ref="A4:B4"/>
  </mergeCells>
  <printOptions/>
  <pageMargins left="0.43" right="0.27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I7" sqref="I7"/>
    </sheetView>
  </sheetViews>
  <sheetFormatPr defaultColWidth="9.140625" defaultRowHeight="12.75"/>
  <cols>
    <col min="1" max="1" width="38.28125" style="11" customWidth="1"/>
    <col min="2" max="2" width="11.421875" style="11" customWidth="1"/>
    <col min="3" max="3" width="10.8515625" style="11" customWidth="1"/>
    <col min="4" max="4" width="11.57421875" style="11" customWidth="1"/>
    <col min="5" max="5" width="11.28125" style="11" customWidth="1"/>
    <col min="6" max="6" width="14.421875" style="11" customWidth="1"/>
    <col min="7" max="16384" width="9.140625" style="11" customWidth="1"/>
  </cols>
  <sheetData>
    <row r="1" spans="1:6" s="7" customFormat="1" ht="24" customHeight="1">
      <c r="A1" s="232" t="s">
        <v>273</v>
      </c>
      <c r="B1" s="232"/>
      <c r="C1" s="232"/>
      <c r="D1" s="232"/>
      <c r="E1" s="232"/>
      <c r="F1" s="232"/>
    </row>
    <row r="2" ht="19.5" customHeight="1">
      <c r="A2" s="89"/>
    </row>
    <row r="3" spans="1:6" ht="90">
      <c r="A3" s="113"/>
      <c r="B3" s="112" t="s">
        <v>229</v>
      </c>
      <c r="C3" s="112" t="s">
        <v>230</v>
      </c>
      <c r="D3" s="112" t="s">
        <v>97</v>
      </c>
      <c r="E3" s="112" t="s">
        <v>231</v>
      </c>
      <c r="F3" s="112" t="s">
        <v>98</v>
      </c>
    </row>
    <row r="4" spans="1:6" ht="19.5" customHeight="1">
      <c r="A4" s="43" t="s">
        <v>4</v>
      </c>
      <c r="B4" s="235">
        <v>400.138</v>
      </c>
      <c r="C4" s="235">
        <v>420.591</v>
      </c>
      <c r="D4" s="235">
        <v>1229.498</v>
      </c>
      <c r="E4" s="116">
        <v>105.11148653714469</v>
      </c>
      <c r="F4" s="116">
        <v>103.27</v>
      </c>
    </row>
    <row r="5" spans="1:6" ht="19.5" customHeight="1">
      <c r="A5" s="37" t="s">
        <v>5</v>
      </c>
      <c r="B5" s="234"/>
      <c r="C5" s="234"/>
      <c r="D5" s="234"/>
      <c r="E5" s="125"/>
      <c r="F5" s="125"/>
    </row>
    <row r="6" spans="1:6" ht="19.5" customHeight="1">
      <c r="A6" s="28" t="s">
        <v>41</v>
      </c>
      <c r="B6" s="233"/>
      <c r="C6" s="233"/>
      <c r="D6" s="233"/>
      <c r="E6" s="99"/>
      <c r="F6" s="99"/>
    </row>
    <row r="7" spans="1:6" ht="19.5" customHeight="1">
      <c r="A7" s="28" t="s">
        <v>42</v>
      </c>
      <c r="B7" s="233">
        <v>400.138</v>
      </c>
      <c r="C7" s="233">
        <v>420.591</v>
      </c>
      <c r="D7" s="233">
        <v>1229.498</v>
      </c>
      <c r="E7" s="99">
        <v>105.11148653714469</v>
      </c>
      <c r="F7" s="99">
        <v>103.27</v>
      </c>
    </row>
    <row r="8" spans="1:6" ht="19.5" customHeight="1">
      <c r="A8" s="28" t="s">
        <v>16</v>
      </c>
      <c r="B8" s="233"/>
      <c r="C8" s="233"/>
      <c r="D8" s="233"/>
      <c r="E8" s="99"/>
      <c r="F8" s="99"/>
    </row>
    <row r="9" spans="1:6" ht="19.5" customHeight="1">
      <c r="A9" s="24" t="s">
        <v>37</v>
      </c>
      <c r="B9" s="233"/>
      <c r="C9" s="233"/>
      <c r="D9" s="233"/>
      <c r="E9" s="99"/>
      <c r="F9" s="99"/>
    </row>
    <row r="10" spans="1:6" ht="19.5" customHeight="1">
      <c r="A10" s="28" t="s">
        <v>47</v>
      </c>
      <c r="B10" s="233">
        <v>16.881123637928532</v>
      </c>
      <c r="C10" s="233">
        <v>17.744</v>
      </c>
      <c r="D10" s="233">
        <v>52.589</v>
      </c>
      <c r="E10" s="99">
        <v>105.1114865371447</v>
      </c>
      <c r="F10" s="99">
        <v>106.26804739100677</v>
      </c>
    </row>
    <row r="11" spans="1:6" ht="19.5" customHeight="1">
      <c r="A11" s="28" t="s">
        <v>48</v>
      </c>
      <c r="B11" s="233">
        <v>381.9430332746064</v>
      </c>
      <c r="C11" s="233">
        <v>401.466</v>
      </c>
      <c r="D11" s="233">
        <v>1172.974</v>
      </c>
      <c r="E11" s="99">
        <v>105.1114865371447</v>
      </c>
      <c r="F11" s="99">
        <v>103.1459750789733</v>
      </c>
    </row>
    <row r="12" spans="1:6" ht="19.5" customHeight="1">
      <c r="A12" s="28" t="s">
        <v>241</v>
      </c>
      <c r="B12" s="233">
        <v>1.2843505923807215</v>
      </c>
      <c r="C12" s="233">
        <v>1.35</v>
      </c>
      <c r="D12" s="233">
        <v>3.935</v>
      </c>
      <c r="E12" s="99">
        <v>105.11148653714469</v>
      </c>
      <c r="F12" s="99">
        <v>103.98085230059264</v>
      </c>
    </row>
    <row r="13" spans="1:6" ht="19.5" customHeight="1">
      <c r="A13" s="32"/>
      <c r="B13" s="32"/>
      <c r="C13" s="32"/>
      <c r="D13" s="32"/>
      <c r="E13" s="32"/>
      <c r="F13" s="32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1:F1"/>
  </mergeCells>
  <printOptions/>
  <pageMargins left="0.41" right="0.33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3">
      <selection activeCell="L20" sqref="L20"/>
    </sheetView>
  </sheetViews>
  <sheetFormatPr defaultColWidth="9.140625" defaultRowHeight="12.75"/>
  <cols>
    <col min="1" max="1" width="3.7109375" style="4" customWidth="1"/>
    <col min="2" max="2" width="6.140625" style="4" customWidth="1"/>
    <col min="3" max="3" width="27.421875" style="4" customWidth="1"/>
    <col min="4" max="4" width="10.421875" style="4" customWidth="1"/>
    <col min="5" max="5" width="10.57421875" style="4" customWidth="1"/>
    <col min="6" max="7" width="11.28125" style="4" customWidth="1"/>
    <col min="8" max="8" width="18.00390625" style="4" customWidth="1"/>
    <col min="9" max="16384" width="9.140625" style="4" customWidth="1"/>
  </cols>
  <sheetData>
    <row r="1" spans="1:8" s="1" customFormat="1" ht="24" customHeight="1">
      <c r="A1" s="94" t="s">
        <v>274</v>
      </c>
      <c r="B1" s="94"/>
      <c r="C1" s="94"/>
      <c r="D1" s="94"/>
      <c r="E1" s="94"/>
      <c r="F1" s="94"/>
      <c r="G1" s="94"/>
      <c r="H1" s="94"/>
    </row>
    <row r="2" spans="1:8" ht="19.5" customHeight="1">
      <c r="A2" s="2"/>
      <c r="B2" s="6"/>
      <c r="C2" s="6"/>
      <c r="D2" s="6"/>
      <c r="E2" s="6"/>
      <c r="F2" s="6"/>
      <c r="G2" s="1"/>
      <c r="H2" s="2"/>
    </row>
    <row r="3" spans="1:8" ht="19.5" customHeight="1">
      <c r="A3" s="236"/>
      <c r="B3" s="237"/>
      <c r="C3" s="237"/>
      <c r="D3" s="237"/>
      <c r="E3" s="237"/>
      <c r="F3" s="7"/>
      <c r="G3" s="7"/>
      <c r="H3" s="238" t="s">
        <v>275</v>
      </c>
    </row>
    <row r="4" spans="1:8" ht="19.5" customHeight="1">
      <c r="A4" s="248"/>
      <c r="B4" s="248"/>
      <c r="C4" s="248"/>
      <c r="D4" s="249" t="s">
        <v>32</v>
      </c>
      <c r="E4" s="249"/>
      <c r="F4" s="249"/>
      <c r="G4" s="249"/>
      <c r="H4" s="250" t="s">
        <v>276</v>
      </c>
    </row>
    <row r="5" spans="1:8" ht="19.5" customHeight="1">
      <c r="A5" s="248"/>
      <c r="B5" s="248"/>
      <c r="C5" s="248"/>
      <c r="D5" s="250" t="s">
        <v>280</v>
      </c>
      <c r="E5" s="250" t="s">
        <v>279</v>
      </c>
      <c r="F5" s="250" t="s">
        <v>278</v>
      </c>
      <c r="G5" s="250" t="s">
        <v>277</v>
      </c>
      <c r="H5" s="250"/>
    </row>
    <row r="6" spans="1:8" ht="19.5" customHeight="1">
      <c r="A6" s="248"/>
      <c r="B6" s="248"/>
      <c r="C6" s="248"/>
      <c r="D6" s="250"/>
      <c r="E6" s="250"/>
      <c r="F6" s="250"/>
      <c r="G6" s="250"/>
      <c r="H6" s="250"/>
    </row>
    <row r="7" spans="1:8" ht="19.5" customHeight="1">
      <c r="A7" s="248"/>
      <c r="B7" s="248"/>
      <c r="C7" s="248"/>
      <c r="D7" s="251"/>
      <c r="E7" s="251"/>
      <c r="F7" s="252"/>
      <c r="G7" s="113"/>
      <c r="H7" s="113"/>
    </row>
    <row r="8" spans="1:8" ht="19.5" customHeight="1">
      <c r="A8" s="253" t="s">
        <v>35</v>
      </c>
      <c r="B8" s="251"/>
      <c r="C8" s="251"/>
      <c r="D8" s="254">
        <v>113.21</v>
      </c>
      <c r="E8" s="254">
        <v>104.03</v>
      </c>
      <c r="F8" s="254">
        <v>101.76</v>
      </c>
      <c r="G8" s="254">
        <v>99.73</v>
      </c>
      <c r="H8" s="254">
        <v>104.65</v>
      </c>
    </row>
    <row r="9" spans="1:8" ht="19.5" customHeight="1">
      <c r="A9" s="258"/>
      <c r="B9" s="255" t="s">
        <v>18</v>
      </c>
      <c r="C9" s="246"/>
      <c r="D9" s="247">
        <v>109.83</v>
      </c>
      <c r="E9" s="247">
        <v>101.23</v>
      </c>
      <c r="F9" s="247">
        <v>102.94</v>
      </c>
      <c r="G9" s="247">
        <v>99.79</v>
      </c>
      <c r="H9" s="247">
        <v>100.16</v>
      </c>
    </row>
    <row r="10" spans="1:8" ht="19.5" customHeight="1">
      <c r="A10" s="259"/>
      <c r="B10" s="256" t="s">
        <v>19</v>
      </c>
      <c r="C10" s="27"/>
      <c r="D10" s="241"/>
      <c r="E10" s="241"/>
      <c r="F10" s="241"/>
      <c r="G10" s="241"/>
      <c r="H10" s="241"/>
    </row>
    <row r="11" spans="1:8" ht="19.5" customHeight="1">
      <c r="A11" s="259"/>
      <c r="B11" s="260"/>
      <c r="C11" s="257" t="s">
        <v>20</v>
      </c>
      <c r="D11" s="241">
        <v>110.06</v>
      </c>
      <c r="E11" s="241">
        <v>104.16</v>
      </c>
      <c r="F11" s="241">
        <v>103.42</v>
      </c>
      <c r="G11" s="241">
        <v>101.23</v>
      </c>
      <c r="H11" s="241">
        <v>103.21</v>
      </c>
    </row>
    <row r="12" spans="1:8" ht="19.5" customHeight="1">
      <c r="A12" s="259"/>
      <c r="B12" s="261"/>
      <c r="C12" s="257" t="s">
        <v>21</v>
      </c>
      <c r="D12" s="241">
        <v>107.69</v>
      </c>
      <c r="E12" s="241">
        <v>100.2</v>
      </c>
      <c r="F12" s="241">
        <v>103.22</v>
      </c>
      <c r="G12" s="241">
        <v>99.06</v>
      </c>
      <c r="H12" s="241">
        <v>99.04</v>
      </c>
    </row>
    <row r="13" spans="1:8" ht="19.5" customHeight="1">
      <c r="A13" s="259"/>
      <c r="B13" s="261"/>
      <c r="C13" s="257" t="s">
        <v>22</v>
      </c>
      <c r="D13" s="241">
        <v>117.66</v>
      </c>
      <c r="E13" s="241">
        <v>102.27</v>
      </c>
      <c r="F13" s="241">
        <v>101.6</v>
      </c>
      <c r="G13" s="241">
        <v>101.06</v>
      </c>
      <c r="H13" s="241">
        <v>101.38</v>
      </c>
    </row>
    <row r="14" spans="1:8" ht="19.5" customHeight="1">
      <c r="A14" s="259"/>
      <c r="B14" s="257" t="s">
        <v>23</v>
      </c>
      <c r="C14" s="240"/>
      <c r="D14" s="241">
        <v>111.09</v>
      </c>
      <c r="E14" s="241">
        <v>101.75</v>
      </c>
      <c r="F14" s="241">
        <v>100.92</v>
      </c>
      <c r="G14" s="241">
        <v>99.95</v>
      </c>
      <c r="H14" s="241">
        <v>101.46</v>
      </c>
    </row>
    <row r="15" spans="1:8" ht="19.5" customHeight="1">
      <c r="A15" s="259"/>
      <c r="B15" s="257" t="s">
        <v>24</v>
      </c>
      <c r="C15" s="240"/>
      <c r="D15" s="241">
        <v>124.57</v>
      </c>
      <c r="E15" s="241">
        <v>106.64</v>
      </c>
      <c r="F15" s="241">
        <v>104.89</v>
      </c>
      <c r="G15" s="241">
        <v>99.46</v>
      </c>
      <c r="H15" s="241">
        <v>106.1</v>
      </c>
    </row>
    <row r="16" spans="1:8" ht="19.5" customHeight="1">
      <c r="A16" s="259"/>
      <c r="B16" s="257" t="s">
        <v>25</v>
      </c>
      <c r="C16" s="240"/>
      <c r="D16" s="241">
        <v>99.15</v>
      </c>
      <c r="E16" s="241">
        <v>100.34</v>
      </c>
      <c r="F16" s="241">
        <v>98.62</v>
      </c>
      <c r="G16" s="241">
        <v>99.3</v>
      </c>
      <c r="H16" s="241">
        <v>101.37</v>
      </c>
    </row>
    <row r="17" spans="1:8" ht="19.5" customHeight="1">
      <c r="A17" s="259"/>
      <c r="B17" s="257" t="s">
        <v>26</v>
      </c>
      <c r="C17" s="240"/>
      <c r="D17" s="241">
        <v>104.95</v>
      </c>
      <c r="E17" s="241">
        <v>101.36</v>
      </c>
      <c r="F17" s="241">
        <v>101.08</v>
      </c>
      <c r="G17" s="241">
        <v>99.97</v>
      </c>
      <c r="H17" s="241">
        <v>101.2</v>
      </c>
    </row>
    <row r="18" spans="1:8" ht="19.5" customHeight="1">
      <c r="A18" s="259"/>
      <c r="B18" s="257" t="s">
        <v>27</v>
      </c>
      <c r="C18" s="240"/>
      <c r="D18" s="241">
        <v>277.95</v>
      </c>
      <c r="E18" s="241">
        <v>147.76</v>
      </c>
      <c r="F18" s="241">
        <v>100</v>
      </c>
      <c r="G18" s="241">
        <v>100</v>
      </c>
      <c r="H18" s="241">
        <v>173.66</v>
      </c>
    </row>
    <row r="19" spans="1:8" ht="19.5" customHeight="1">
      <c r="A19" s="259"/>
      <c r="B19" s="257" t="s">
        <v>28</v>
      </c>
      <c r="C19" s="240"/>
      <c r="D19" s="241">
        <v>97.98</v>
      </c>
      <c r="E19" s="241">
        <v>105.17</v>
      </c>
      <c r="F19" s="241">
        <v>102.22</v>
      </c>
      <c r="G19" s="241">
        <v>99.29</v>
      </c>
      <c r="H19" s="241">
        <v>106.07</v>
      </c>
    </row>
    <row r="20" spans="1:8" ht="19.5" customHeight="1">
      <c r="A20" s="259"/>
      <c r="B20" s="257" t="s">
        <v>29</v>
      </c>
      <c r="C20" s="240"/>
      <c r="D20" s="241">
        <v>100.83</v>
      </c>
      <c r="E20" s="241">
        <v>100</v>
      </c>
      <c r="F20" s="241">
        <v>100</v>
      </c>
      <c r="G20" s="241">
        <v>100</v>
      </c>
      <c r="H20" s="241">
        <v>100</v>
      </c>
    </row>
    <row r="21" spans="1:8" ht="19.5" customHeight="1">
      <c r="A21" s="259"/>
      <c r="B21" s="257" t="s">
        <v>30</v>
      </c>
      <c r="C21" s="240"/>
      <c r="D21" s="241">
        <v>109.83</v>
      </c>
      <c r="E21" s="241">
        <v>100.87</v>
      </c>
      <c r="F21" s="241">
        <v>100.02</v>
      </c>
      <c r="G21" s="241">
        <v>100</v>
      </c>
      <c r="H21" s="241">
        <v>100.86</v>
      </c>
    </row>
    <row r="22" spans="1:8" ht="19.5" customHeight="1">
      <c r="A22" s="259"/>
      <c r="B22" s="257" t="s">
        <v>31</v>
      </c>
      <c r="C22" s="240"/>
      <c r="D22" s="241">
        <v>109.93</v>
      </c>
      <c r="E22" s="241">
        <v>100.8</v>
      </c>
      <c r="F22" s="241">
        <v>100.8</v>
      </c>
      <c r="G22" s="241">
        <v>100.44</v>
      </c>
      <c r="H22" s="241">
        <v>100.5</v>
      </c>
    </row>
    <row r="23" spans="1:8" ht="19.5" customHeight="1">
      <c r="A23" s="259"/>
      <c r="B23" s="257" t="s">
        <v>45</v>
      </c>
      <c r="C23" s="240"/>
      <c r="D23" s="241">
        <v>108.57</v>
      </c>
      <c r="E23" s="241">
        <v>102.31</v>
      </c>
      <c r="F23" s="241">
        <v>101.46</v>
      </c>
      <c r="G23" s="241">
        <v>99.22</v>
      </c>
      <c r="H23" s="241">
        <v>102.33</v>
      </c>
    </row>
    <row r="24" spans="1:8" ht="19.5" customHeight="1">
      <c r="A24" s="242" t="s">
        <v>61</v>
      </c>
      <c r="B24" s="243"/>
      <c r="C24" s="240"/>
      <c r="D24" s="239">
        <v>106.22</v>
      </c>
      <c r="E24" s="239">
        <v>107.23</v>
      </c>
      <c r="F24" s="239">
        <v>103.29</v>
      </c>
      <c r="G24" s="239">
        <v>99.34</v>
      </c>
      <c r="H24" s="239">
        <v>107.51</v>
      </c>
    </row>
    <row r="25" spans="1:8" ht="19.5" customHeight="1">
      <c r="A25" s="242" t="s">
        <v>62</v>
      </c>
      <c r="B25" s="243"/>
      <c r="C25" s="243"/>
      <c r="D25" s="239">
        <v>105.45</v>
      </c>
      <c r="E25" s="239">
        <v>100.19</v>
      </c>
      <c r="F25" s="239">
        <v>100.1</v>
      </c>
      <c r="G25" s="239">
        <v>99.19</v>
      </c>
      <c r="H25" s="239">
        <v>100.49</v>
      </c>
    </row>
    <row r="26" spans="1:8" ht="19.5" customHeight="1">
      <c r="A26" s="262"/>
      <c r="B26" s="263"/>
      <c r="C26" s="264"/>
      <c r="D26" s="244"/>
      <c r="E26" s="244"/>
      <c r="F26" s="244"/>
      <c r="G26" s="244"/>
      <c r="H26" s="245"/>
    </row>
    <row r="27" ht="19.5" customHeight="1"/>
    <row r="28" ht="19.5" customHeight="1"/>
    <row r="29" ht="19.5" customHeight="1"/>
    <row r="30" ht="19.5" customHeight="1"/>
  </sheetData>
  <sheetProtection/>
  <mergeCells count="10">
    <mergeCell ref="G5:G6"/>
    <mergeCell ref="A4:C6"/>
    <mergeCell ref="A26:C26"/>
    <mergeCell ref="D4:G4"/>
    <mergeCell ref="A1:H1"/>
    <mergeCell ref="A7:C7"/>
    <mergeCell ref="H4:H6"/>
    <mergeCell ref="D5:D6"/>
    <mergeCell ref="E5:E6"/>
    <mergeCell ref="F5:F6"/>
  </mergeCells>
  <printOptions/>
  <pageMargins left="0.46" right="0.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Admin</cp:lastModifiedBy>
  <cp:lastPrinted>2018-03-28T08:51:06Z</cp:lastPrinted>
  <dcterms:created xsi:type="dcterms:W3CDTF">2012-04-04T08:13:05Z</dcterms:created>
  <dcterms:modified xsi:type="dcterms:W3CDTF">2018-03-28T08:51:40Z</dcterms:modified>
  <cp:category/>
  <cp:version/>
  <cp:contentType/>
  <cp:contentStatus/>
</cp:coreProperties>
</file>