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120" windowHeight="7935" tabRatio="967" activeTab="10"/>
  </bookViews>
  <sheets>
    <sheet name="THU CHI NGAN SACH" sheetId="1" r:id="rId1"/>
    <sheet name="HN" sheetId="2" r:id="rId2"/>
    <sheet name="IIP" sheetId="3" r:id="rId3"/>
    <sheet name="SPCN" sheetId="4" r:id="rId4"/>
    <sheet name="VON DT" sheetId="5" r:id="rId5"/>
    <sheet name="TMBLHH" sheetId="6" r:id="rId6"/>
    <sheet name="CHI SO GIA" sheetId="7" r:id="rId7"/>
    <sheet name="VT HK" sheetId="8" r:id="rId8"/>
    <sheet name="VT HH" sheetId="9" r:id="rId9"/>
    <sheet name="SoDuAn" sheetId="10" r:id="rId10"/>
    <sheet name="SoVonDangKy" sheetId="11" r:id="rId11"/>
  </sheets>
  <definedNames>
    <definedName name="_xlnm.Print_Titles" localSheetId="1">'HN'!$6:$6</definedName>
  </definedNames>
  <calcPr fullCalcOnLoad="1"/>
</workbook>
</file>

<file path=xl/sharedStrings.xml><?xml version="1.0" encoding="utf-8"?>
<sst xmlns="http://schemas.openxmlformats.org/spreadsheetml/2006/main" count="258" uniqueCount="167">
  <si>
    <t>THU NGÂN SÁCH NHÀ NƯỚC TRÊN ĐỊA BÀN</t>
  </si>
  <si>
    <t>A</t>
  </si>
  <si>
    <t>ĐVT: Tỷ đồng</t>
  </si>
  <si>
    <t>Tổng thu trên địa bàn</t>
  </si>
  <si>
    <t>Trong đó:</t>
  </si>
  <si>
    <t xml:space="preserve"> - Thu từ khu vực kinh tế ngoài quốc doanh</t>
  </si>
  <si>
    <t xml:space="preserve"> - Thu tiền sử dụng đất</t>
  </si>
  <si>
    <t>CHI  NGÂN SÁCH NHÀ NƯỚC ĐỊA PHƯƠNG</t>
  </si>
  <si>
    <t xml:space="preserve"> - Chi đầu tư phát triển</t>
  </si>
  <si>
    <t xml:space="preserve"> - Chi thường xuyên</t>
  </si>
  <si>
    <t xml:space="preserve">Chia theo ngành công nghiệp </t>
  </si>
  <si>
    <t>Tổng số</t>
  </si>
  <si>
    <t>Phân theo loại hình kinh tế</t>
  </si>
  <si>
    <t xml:space="preserve"> - Nhà nước</t>
  </si>
  <si>
    <t xml:space="preserve"> - Tập thể</t>
  </si>
  <si>
    <t xml:space="preserve"> - Cá thể</t>
  </si>
  <si>
    <t xml:space="preserve"> - Tư nhân</t>
  </si>
  <si>
    <t xml:space="preserve"> - Khu vực có vốn đầu tư nước ngoài</t>
  </si>
  <si>
    <t xml:space="preserve">  Phân theo ngành hoạt động</t>
  </si>
  <si>
    <t xml:space="preserve">     + Ngành Thương nghiệp</t>
  </si>
  <si>
    <t>CHỈ SỐ GIÁ TIÊU DÙNG, USD VÀ CHỈ SỐ GIÁ VÀNG</t>
  </si>
  <si>
    <t>Cùng tháng 
năm trước</t>
  </si>
  <si>
    <t>Tháng 12 
năm trước</t>
  </si>
  <si>
    <t>Tháng
trước</t>
  </si>
  <si>
    <t>I. HÀNG HOÁ VÀ DỊCH VỤ ĂN UỐNG</t>
  </si>
  <si>
    <t xml:space="preserve">  1. Lương thực</t>
  </si>
  <si>
    <t xml:space="preserve">  2. Thực phẩm</t>
  </si>
  <si>
    <t>II. ĐỒ UỐNG VÀ THUỐC LÁ</t>
  </si>
  <si>
    <t>III. MAY MẶC, MŨ NÓN VÀ GIÀY DÉP</t>
  </si>
  <si>
    <t>IV. NHÀ Ở, ĐIỆN NƯỚC, CHẤT ĐỐT, VLXD</t>
  </si>
  <si>
    <t>V. THIẾT BỊ VÀ ĐỒ DÙNG GIA ĐÌNH</t>
  </si>
  <si>
    <t>VI. THUỐC VÀ DỊCH VỤ Y TẾ</t>
  </si>
  <si>
    <t>VII. GIAO THÔNG</t>
  </si>
  <si>
    <t>VIII. BƯU CHÍNH VÀ VIỄN THÔNG</t>
  </si>
  <si>
    <t>IX. GIÁO DỤC</t>
  </si>
  <si>
    <t>X. VĂN HOÁ, GIẢI TRÍ VÀ DU LỊCH</t>
  </si>
  <si>
    <t>XI. HÀNG HOÁ VÀ DỊCH VỤ KHÁC</t>
  </si>
  <si>
    <t>CHỈ SỐ GIÁ TIÊU DÙNG CHUNG</t>
  </si>
  <si>
    <t>VẬN TẢI HÀNH KHÁCH CỦA ĐỊA PHƯƠNG</t>
  </si>
  <si>
    <t xml:space="preserve"> - Ngoài nhà nước</t>
  </si>
  <si>
    <t>Phân theo ngành  vận tải</t>
  </si>
  <si>
    <t xml:space="preserve"> - Đường bộ</t>
  </si>
  <si>
    <t xml:space="preserve"> - Đường sông</t>
  </si>
  <si>
    <t xml:space="preserve"> - Đường biển</t>
  </si>
  <si>
    <t xml:space="preserve"> - Khu vực có vốn ĐTNN</t>
  </si>
  <si>
    <t>VẬN TẢI HÀNG HÓA CỦA ĐỊA PHƯƠNG</t>
  </si>
  <si>
    <t>A. VẬN CHUYỂN HÀNG HÓA (Ngàn tấn)</t>
  </si>
  <si>
    <t>A. VẬN CHUYỂN HÀNH KHÁCH (Ngàn hk)</t>
  </si>
  <si>
    <t>B. LUÂN CHUYỂN HÀNH KHÁCH (Ngàn hk.km)</t>
  </si>
  <si>
    <t>B. LUÂN CHUYỂN HÀNG HÓA (Ngàn Tấn.km)</t>
  </si>
  <si>
    <t>THỰC HIỆN VỐN ĐẦU TƯ PHÁT TRIỂN</t>
  </si>
  <si>
    <t>THUỘC NGUỒN VỐN NHÀ NƯỚC DO ĐỊA PHƯƠNG QUẢN LÝ</t>
  </si>
  <si>
    <t>Chia ra</t>
  </si>
  <si>
    <t>1.Vốn ngân sách nhà nước cấp tỉnh</t>
  </si>
  <si>
    <t xml:space="preserve">     + Vốn cân đối ngân sách</t>
  </si>
  <si>
    <t xml:space="preserve">     + Vốn nước ngoài</t>
  </si>
  <si>
    <t xml:space="preserve">     + Xổ số kiến thiết</t>
  </si>
  <si>
    <t xml:space="preserve">     + Vốn khác</t>
  </si>
  <si>
    <t>2.Vốn ngân sách nhà nước cấp huyện</t>
  </si>
  <si>
    <t xml:space="preserve">     + Vốn Tỉnh hỗ trợ đầu tư theo mục tiêu</t>
  </si>
  <si>
    <t>ĐVT:  %</t>
  </si>
  <si>
    <t xml:space="preserve"> - Công nghiệp chế biến, chế tạo</t>
  </si>
  <si>
    <t xml:space="preserve"> - Sản xuất và phân phối điện, khí đốt, nước nóng, hơi nước và điều hòa không khí</t>
  </si>
  <si>
    <t xml:space="preserve"> - Cung cấp nước, hoạt động quản lý và xử lý rác thải, nước thải</t>
  </si>
  <si>
    <t>SẢN LƯỢNG MỘT SỐ SẢN PHẨM CÔNG NGHIỆP CHỦ YẾU</t>
  </si>
  <si>
    <t>Đơn vị tính</t>
  </si>
  <si>
    <t>Tên sản phẩm</t>
  </si>
  <si>
    <t xml:space="preserve">   Đá xây dựng </t>
  </si>
  <si>
    <t xml:space="preserve">   Hạt điều nhân</t>
  </si>
  <si>
    <t>Tấn</t>
  </si>
  <si>
    <t xml:space="preserve">   Tinh bột sắn, bột dong riềng</t>
  </si>
  <si>
    <t xml:space="preserve">   Clinke </t>
  </si>
  <si>
    <t xml:space="preserve">   Xi măng </t>
  </si>
  <si>
    <t>1000 chiếc</t>
  </si>
  <si>
    <t xml:space="preserve">   Điện sản xuất</t>
  </si>
  <si>
    <t>Triệu Kwh</t>
  </si>
  <si>
    <t>VÀNG</t>
  </si>
  <si>
    <t>ĐÔ LA MỸ</t>
  </si>
  <si>
    <t>Ghi thu quản lý qua NSNN</t>
  </si>
  <si>
    <t>Thu thuế xuất nhập khẩu</t>
  </si>
  <si>
    <t>Tổng chi ngân sách nhà nước</t>
  </si>
  <si>
    <t>Cùng kỳ năm trước</t>
  </si>
  <si>
    <t xml:space="preserve"> - Thu từ DN có vốn ĐTNN</t>
  </si>
  <si>
    <t xml:space="preserve"> - Thu lệ phí trước bạ</t>
  </si>
  <si>
    <t xml:space="preserve"> - Thuế thu nhập cá nhân</t>
  </si>
  <si>
    <t xml:space="preserve"> - Thu từ khu vực kinh tế quốc doanh </t>
  </si>
  <si>
    <t>SỐ DỰ ÁN  ĐẦU TƯ NƯỚC NGOÀI ĐƯỢC CẤP PHÉP MỚI</t>
  </si>
  <si>
    <t>Số dự án cấp phép 
mới kỳ trước
(Dự án)</t>
  </si>
  <si>
    <t>Số dự án cấp phép 
mới kỳ báo cáo
(Dự án)</t>
  </si>
  <si>
    <t>Lũy kế số dự án cấp phép mới từ đầu năm đến kỳ báo cáo (dự án)</t>
  </si>
  <si>
    <t>TỔNG SỐ</t>
  </si>
  <si>
    <t>PHÂN THEO NGÀNH KINH TẾ</t>
  </si>
  <si>
    <t xml:space="preserve">           Nông lâm nghiệp</t>
  </si>
  <si>
    <t xml:space="preserve">           Sản xuất Chế biến</t>
  </si>
  <si>
    <t>Phân theo một số nước và vùng lãnh thổ</t>
  </si>
  <si>
    <t>VỐN ĐĂNG KÝ VÀ VỐN BỔ SUNG CỦA DỰ ÁN ĐẦU TƯ NƯỚC NGOÀI ĐƯỢC CẤP PHÉP MỚI</t>
  </si>
  <si>
    <t>Số vốn kỳ trước
(Triệu USD)</t>
  </si>
  <si>
    <t>Số vốn kỳ báo cáo
(Triệu USD)</t>
  </si>
  <si>
    <t>Lũy kế vốn từ đầu năm đến kỳ báo cáo (Triệu USD)</t>
  </si>
  <si>
    <t>TỔNG MỨC BÁN LẺ HÀNG HÓA &amp; DỊCH VỤ</t>
  </si>
  <si>
    <t>Lũy kế thực hiện đến kỳ báo cáo</t>
  </si>
  <si>
    <t>Lũy kế so (%)</t>
  </si>
  <si>
    <t xml:space="preserve">     + Lưu trú , ăn uống, lữ hành</t>
  </si>
  <si>
    <t xml:space="preserve">     + Dịch vụ</t>
  </si>
  <si>
    <t>Chỉ số kỳ báo cáo
so kỳ trước</t>
  </si>
  <si>
    <t>Chỉ số kỳ báo cáo
so cùng kỳ năm trước</t>
  </si>
  <si>
    <t>Chỉ số lũy kế đến kỳ
báo cáo so với cùng kỳ 
năm trước</t>
  </si>
  <si>
    <r>
      <t>M</t>
    </r>
    <r>
      <rPr>
        <vertAlign val="superscript"/>
        <sz val="12"/>
        <color indexed="8"/>
        <rFont val="Times New Roman"/>
        <family val="1"/>
      </rPr>
      <t>3</t>
    </r>
  </si>
  <si>
    <t xml:space="preserve">   Ván ép to gỗ và các vật liệu tương tự</t>
  </si>
  <si>
    <t xml:space="preserve">  Thiết bị tín hiệu âm thanh</t>
  </si>
  <si>
    <t xml:space="preserve">   Điện thương phẩm</t>
  </si>
  <si>
    <t>Tổng cộng</t>
  </si>
  <si>
    <t xml:space="preserve">     + Vốn TW hỗ trợ đầu tư theo mục tiêu</t>
  </si>
  <si>
    <t>3.Vốn tự có của doanh nghiệp Nhà nước</t>
  </si>
  <si>
    <t>Luỹ kế thực hiện đến kỳ báo cáo</t>
  </si>
  <si>
    <t>ĐVT: Ha</t>
  </si>
  <si>
    <t>Thực hiện cùng  kỳ năm trước</t>
  </si>
  <si>
    <t>Ước tính kỳ báo cáo</t>
  </si>
  <si>
    <t>Tổng diện tích gieo trồng cây hàng năm</t>
  </si>
  <si>
    <t xml:space="preserve">Diện tích gieo cấy lúa </t>
  </si>
  <si>
    <t>Diện tích gieo cấy các loại cây khác (ha)</t>
  </si>
  <si>
    <t xml:space="preserve">     - Ngô (bắp)</t>
  </si>
  <si>
    <t xml:space="preserve">     - Khoai lang</t>
  </si>
  <si>
    <t xml:space="preserve">     - Khoai mỳ (Sắn)</t>
  </si>
  <si>
    <t xml:space="preserve">     - Cây chất bột khác</t>
  </si>
  <si>
    <t xml:space="preserve">     - Mía</t>
  </si>
  <si>
    <t xml:space="preserve">     - Đậu nành (Đỗ tương)</t>
  </si>
  <si>
    <t xml:space="preserve">     - Đậu phộng (lạc)</t>
  </si>
  <si>
    <t xml:space="preserve">     - Cây có hạt chứa dầu khác</t>
  </si>
  <si>
    <t xml:space="preserve">     - Rau các loại</t>
  </si>
  <si>
    <t xml:space="preserve">     - Đậu các loại</t>
  </si>
  <si>
    <t xml:space="preserve">     - Hoa, cây cảnh</t>
  </si>
  <si>
    <t xml:space="preserve">     - Cây gia vị, dược liệu hàng năm</t>
  </si>
  <si>
    <t xml:space="preserve">     - Cây làm thức ăn gia súc</t>
  </si>
  <si>
    <t xml:space="preserve">     - Cây hàng năm khác</t>
  </si>
  <si>
    <t>So với cùng kỳ năm trước (%)</t>
  </si>
  <si>
    <r>
      <t>M</t>
    </r>
    <r>
      <rPr>
        <vertAlign val="superscript"/>
        <sz val="12"/>
        <rFont val="Times New Roman"/>
        <family val="1"/>
      </rPr>
      <t>3</t>
    </r>
  </si>
  <si>
    <t>Lũy kế so với cùng kỳ năm trước (%)</t>
  </si>
  <si>
    <t xml:space="preserve">           Trung Quốc</t>
  </si>
  <si>
    <t>Kế hoạch năm 2017</t>
  </si>
  <si>
    <t xml:space="preserve">     - Vừng (mè)</t>
  </si>
  <si>
    <t xml:space="preserve"> - Khai khoáng</t>
  </si>
  <si>
    <t xml:space="preserve">           Hàn Quốc</t>
  </si>
  <si>
    <t>Kỳ gốc 2014</t>
  </si>
  <si>
    <t xml:space="preserve">           Ấn Độ</t>
  </si>
  <si>
    <t>Luỹ kế thực hiện so với dự toán năm (%)</t>
  </si>
  <si>
    <t>4=3/1</t>
  </si>
  <si>
    <t xml:space="preserve">     - Kê, lúa mì, lúa mạch, cao lương…</t>
  </si>
  <si>
    <t>CHỈ SỐ SẢN XUẤT CÔNG NGHIỆP</t>
  </si>
  <si>
    <t xml:space="preserve"> A. Chỉ số sản xuất công nghiệp </t>
  </si>
  <si>
    <t xml:space="preserve">           Thái Lan</t>
  </si>
  <si>
    <t xml:space="preserve">           Samoa</t>
  </si>
  <si>
    <t xml:space="preserve">           Thương mại</t>
  </si>
  <si>
    <t xml:space="preserve">           Đài Loan</t>
  </si>
  <si>
    <t xml:space="preserve">           Singapo</t>
  </si>
  <si>
    <t xml:space="preserve">TIẾN ĐỘ SẢN XUẤT NÔNG NGHIỆP VỤ ĐÔNG XUÂN 2017 - 2018                                                                                        </t>
  </si>
  <si>
    <t>TÍNH ĐẾN NGÀY 15 THÁNG 11 NĂM 2017</t>
  </si>
  <si>
    <t>Tháng 11 năm 2017</t>
  </si>
  <si>
    <t>Chính thức tháng 10/2017</t>
  </si>
  <si>
    <t>Ước tính tháng 11/2017</t>
  </si>
  <si>
    <t>Tháng 11/2017 so (%)</t>
  </si>
  <si>
    <t>Tháng 10/2017</t>
  </si>
  <si>
    <t>Tháng 11/2016</t>
  </si>
  <si>
    <t>Thực hiện tháng 10/2017</t>
  </si>
  <si>
    <t>Ước thực hiện tháng 11/2017</t>
  </si>
  <si>
    <t>Chỉ số giá tháng 11/2017 so với (%)</t>
  </si>
  <si>
    <t>Chỉ số giá bình quân 11 tháng 2017 so với bình quân 11 tháng 2016 (%)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</si>
</sst>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.0"/>
    <numFmt numFmtId="173" formatCode="0.0"/>
    <numFmt numFmtId="174" formatCode="#,##0.000"/>
    <numFmt numFmtId="175" formatCode="0.0000"/>
    <numFmt numFmtId="176" formatCode="0.000"/>
    <numFmt numFmtId="177" formatCode="0.00000"/>
    <numFmt numFmtId="178" formatCode="0.0000000"/>
    <numFmt numFmtId="179" formatCode="0.000000"/>
    <numFmt numFmtId="180" formatCode="0.00000000"/>
    <numFmt numFmtId="181" formatCode="#,##0.0000"/>
    <numFmt numFmtId="182" formatCode="_(* #,##0.0_);_(* \(#,##0.0\);_(* &quot;-&quot;_);_(@_)"/>
    <numFmt numFmtId="183" formatCode="_(* #,##0.0_);_(* \(#,##0.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name val=".VnTime"/>
      <family val="2"/>
    </font>
    <font>
      <sz val="12"/>
      <name val=".VnTime"/>
      <family val="2"/>
    </font>
    <font>
      <b/>
      <i/>
      <sz val="12"/>
      <name val="Times New Roman"/>
      <family val="1"/>
    </font>
    <font>
      <sz val="8"/>
      <name val="Calibri"/>
      <family val="2"/>
    </font>
    <font>
      <sz val="10"/>
      <name val=".VnArial"/>
      <family val="2"/>
    </font>
    <font>
      <sz val="12"/>
      <color indexed="8"/>
      <name val="Calibri"/>
      <family val="2"/>
    </font>
    <font>
      <vertAlign val="superscript"/>
      <sz val="12"/>
      <color indexed="8"/>
      <name val="Times New Roman"/>
      <family val="1"/>
    </font>
    <font>
      <sz val="12"/>
      <name val="Calibri"/>
      <family val="2"/>
    </font>
    <font>
      <b/>
      <sz val="12"/>
      <name val="Calibri"/>
      <family val="2"/>
    </font>
    <font>
      <b/>
      <i/>
      <sz val="12"/>
      <color indexed="8"/>
      <name val="Times New Roman"/>
      <family val="1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  <font>
      <vertAlign val="superscript"/>
      <sz val="12"/>
      <name val="Times New Roman"/>
      <family val="1"/>
    </font>
    <font>
      <i/>
      <sz val="12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169" fontId="10" fillId="0" borderId="0">
      <alignment/>
      <protection/>
    </xf>
    <xf numFmtId="0" fontId="7" fillId="0" borderId="0">
      <alignment/>
      <protection/>
    </xf>
    <xf numFmtId="0" fontId="1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3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173" fontId="4" fillId="33" borderId="0" xfId="0" applyNumberFormat="1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4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3" fillId="33" borderId="0" xfId="59" applyFont="1" applyFill="1" applyBorder="1" applyAlignment="1">
      <alignment vertical="center"/>
      <protection/>
    </xf>
    <xf numFmtId="0" fontId="3" fillId="33" borderId="10" xfId="59" applyFont="1" applyFill="1" applyBorder="1" applyAlignment="1">
      <alignment horizontal="center" vertical="center"/>
      <protection/>
    </xf>
    <xf numFmtId="0" fontId="3" fillId="33" borderId="10" xfId="59" applyNumberFormat="1" applyFont="1" applyFill="1" applyBorder="1" applyAlignment="1">
      <alignment horizontal="center" vertical="center" wrapText="1"/>
      <protection/>
    </xf>
    <xf numFmtId="0" fontId="3" fillId="33" borderId="0" xfId="0" applyFont="1" applyFill="1" applyAlignment="1">
      <alignment vertical="center" wrapText="1"/>
    </xf>
    <xf numFmtId="173" fontId="3" fillId="33" borderId="0" xfId="0" applyNumberFormat="1" applyFont="1" applyFill="1" applyAlignment="1">
      <alignment vertical="center" wrapText="1"/>
    </xf>
    <xf numFmtId="0" fontId="3" fillId="33" borderId="12" xfId="59" applyFont="1" applyFill="1" applyBorder="1" applyAlignment="1">
      <alignment vertical="center"/>
      <protection/>
    </xf>
    <xf numFmtId="0" fontId="3" fillId="33" borderId="10" xfId="59" applyFont="1" applyFill="1" applyBorder="1" applyAlignment="1">
      <alignment vertical="center"/>
      <protection/>
    </xf>
    <xf numFmtId="0" fontId="5" fillId="0" borderId="0" xfId="0" applyFont="1" applyAlignment="1">
      <alignment horizontal="center" vertical="center"/>
    </xf>
    <xf numFmtId="0" fontId="13" fillId="33" borderId="0" xfId="0" applyFont="1" applyFill="1" applyAlignment="1">
      <alignment vertical="center"/>
    </xf>
    <xf numFmtId="0" fontId="5" fillId="33" borderId="12" xfId="0" applyFont="1" applyFill="1" applyBorder="1" applyAlignment="1">
      <alignment vertical="center"/>
    </xf>
    <xf numFmtId="0" fontId="14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3" fontId="4" fillId="34" borderId="0" xfId="0" applyNumberFormat="1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55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 wrapText="1"/>
    </xf>
    <xf numFmtId="172" fontId="2" fillId="33" borderId="13" xfId="0" applyNumberFormat="1" applyFont="1" applyFill="1" applyBorder="1" applyAlignment="1">
      <alignment horizontal="right" vertical="center" wrapText="1"/>
    </xf>
    <xf numFmtId="4" fontId="2" fillId="33" borderId="13" xfId="0" applyNumberFormat="1" applyFont="1" applyFill="1" applyBorder="1" applyAlignment="1">
      <alignment horizontal="right" vertical="center" wrapText="1"/>
    </xf>
    <xf numFmtId="0" fontId="15" fillId="33" borderId="14" xfId="0" applyFont="1" applyFill="1" applyBorder="1" applyAlignment="1">
      <alignment vertical="center"/>
    </xf>
    <xf numFmtId="172" fontId="2" fillId="33" borderId="14" xfId="0" applyNumberFormat="1" applyFont="1" applyFill="1" applyBorder="1" applyAlignment="1">
      <alignment horizontal="right" vertical="center"/>
    </xf>
    <xf numFmtId="4" fontId="2" fillId="33" borderId="14" xfId="0" applyNumberFormat="1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172" fontId="4" fillId="33" borderId="14" xfId="0" applyNumberFormat="1" applyFont="1" applyFill="1" applyBorder="1" applyAlignment="1">
      <alignment vertical="center"/>
    </xf>
    <xf numFmtId="172" fontId="4" fillId="33" borderId="14" xfId="0" applyNumberFormat="1" applyFont="1" applyFill="1" applyBorder="1" applyAlignment="1">
      <alignment horizontal="right" vertical="center"/>
    </xf>
    <xf numFmtId="4" fontId="4" fillId="33" borderId="14" xfId="0" applyNumberFormat="1" applyFont="1" applyFill="1" applyBorder="1" applyAlignment="1">
      <alignment horizontal="right" vertical="center"/>
    </xf>
    <xf numFmtId="2" fontId="4" fillId="33" borderId="14" xfId="0" applyNumberFormat="1" applyFont="1" applyFill="1" applyBorder="1" applyAlignment="1">
      <alignment vertical="center"/>
    </xf>
    <xf numFmtId="2" fontId="4" fillId="33" borderId="14" xfId="0" applyNumberFormat="1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vertical="center" wrapText="1"/>
    </xf>
    <xf numFmtId="2" fontId="2" fillId="33" borderId="14" xfId="0" applyNumberFormat="1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/>
    </xf>
    <xf numFmtId="2" fontId="4" fillId="33" borderId="15" xfId="0" applyNumberFormat="1" applyFont="1" applyFill="1" applyBorder="1" applyAlignment="1">
      <alignment vertical="center"/>
    </xf>
    <xf numFmtId="0" fontId="5" fillId="34" borderId="14" xfId="0" applyFont="1" applyFill="1" applyBorder="1" applyAlignment="1">
      <alignment vertical="center" wrapText="1"/>
    </xf>
    <xf numFmtId="3" fontId="5" fillId="33" borderId="14" xfId="0" applyNumberFormat="1" applyFont="1" applyFill="1" applyBorder="1" applyAlignment="1">
      <alignment vertical="center" wrapText="1"/>
    </xf>
    <xf numFmtId="0" fontId="3" fillId="34" borderId="14" xfId="0" applyFont="1" applyFill="1" applyBorder="1" applyAlignment="1">
      <alignment vertical="center" wrapText="1"/>
    </xf>
    <xf numFmtId="3" fontId="3" fillId="33" borderId="14" xfId="0" applyNumberFormat="1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172" fontId="5" fillId="33" borderId="13" xfId="0" applyNumberFormat="1" applyFont="1" applyFill="1" applyBorder="1" applyAlignment="1">
      <alignment horizontal="right" vertical="center"/>
    </xf>
    <xf numFmtId="172" fontId="3" fillId="33" borderId="14" xfId="0" applyNumberFormat="1" applyFont="1" applyFill="1" applyBorder="1" applyAlignment="1">
      <alignment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4" borderId="0" xfId="0" applyFont="1" applyFill="1" applyAlignment="1">
      <alignment vertical="center"/>
    </xf>
    <xf numFmtId="3" fontId="3" fillId="34" borderId="0" xfId="0" applyNumberFormat="1" applyFont="1" applyFill="1" applyAlignment="1">
      <alignment vertical="center"/>
    </xf>
    <xf numFmtId="0" fontId="5" fillId="34" borderId="12" xfId="0" applyFont="1" applyFill="1" applyBorder="1" applyAlignment="1">
      <alignment horizontal="center" vertical="center" wrapText="1"/>
    </xf>
    <xf numFmtId="3" fontId="5" fillId="34" borderId="12" xfId="0" applyNumberFormat="1" applyFont="1" applyFill="1" applyBorder="1" applyAlignment="1">
      <alignment horizontal="center" vertical="center" wrapText="1"/>
    </xf>
    <xf numFmtId="3" fontId="3" fillId="34" borderId="12" xfId="0" applyNumberFormat="1" applyFont="1" applyFill="1" applyBorder="1" applyAlignment="1">
      <alignment horizontal="right" vertical="center" wrapText="1"/>
    </xf>
    <xf numFmtId="3" fontId="5" fillId="34" borderId="12" xfId="0" applyNumberFormat="1" applyFont="1" applyFill="1" applyBorder="1" applyAlignment="1">
      <alignment horizontal="right" vertical="center" wrapText="1"/>
    </xf>
    <xf numFmtId="0" fontId="5" fillId="34" borderId="0" xfId="0" applyFont="1" applyFill="1" applyAlignment="1">
      <alignment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 wrapText="1"/>
    </xf>
    <xf numFmtId="4" fontId="5" fillId="33" borderId="13" xfId="0" applyNumberFormat="1" applyFont="1" applyFill="1" applyBorder="1" applyAlignment="1">
      <alignment horizontal="center" vertical="center" wrapText="1"/>
    </xf>
    <xf numFmtId="172" fontId="5" fillId="33" borderId="13" xfId="0" applyNumberFormat="1" applyFont="1" applyFill="1" applyBorder="1" applyAlignment="1">
      <alignment vertical="center" wrapText="1"/>
    </xf>
    <xf numFmtId="4" fontId="5" fillId="33" borderId="13" xfId="0" applyNumberFormat="1" applyFont="1" applyFill="1" applyBorder="1" applyAlignment="1">
      <alignment horizontal="right" vertical="center"/>
    </xf>
    <xf numFmtId="172" fontId="3" fillId="33" borderId="14" xfId="0" applyNumberFormat="1" applyFont="1" applyFill="1" applyBorder="1" applyAlignment="1">
      <alignment horizontal="right" vertical="center"/>
    </xf>
    <xf numFmtId="4" fontId="3" fillId="33" borderId="14" xfId="0" applyNumberFormat="1" applyFont="1" applyFill="1" applyBorder="1" applyAlignment="1">
      <alignment horizontal="right" vertical="center"/>
    </xf>
    <xf numFmtId="172" fontId="3" fillId="33" borderId="11" xfId="0" applyNumberFormat="1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right" vertical="center"/>
    </xf>
    <xf numFmtId="0" fontId="19" fillId="33" borderId="0" xfId="0" applyFont="1" applyFill="1" applyAlignment="1">
      <alignment vertical="center"/>
    </xf>
    <xf numFmtId="172" fontId="13" fillId="33" borderId="0" xfId="0" applyNumberFormat="1" applyFont="1" applyFill="1" applyAlignment="1">
      <alignment vertical="center"/>
    </xf>
    <xf numFmtId="2" fontId="3" fillId="33" borderId="0" xfId="0" applyNumberFormat="1" applyFont="1" applyFill="1" applyAlignment="1">
      <alignment vertical="center"/>
    </xf>
    <xf numFmtId="4" fontId="11" fillId="33" borderId="0" xfId="0" applyNumberFormat="1" applyFont="1" applyFill="1" applyAlignment="1">
      <alignment vertical="center"/>
    </xf>
    <xf numFmtId="0" fontId="3" fillId="33" borderId="14" xfId="0" applyFont="1" applyFill="1" applyBorder="1" applyAlignment="1">
      <alignment vertical="center"/>
    </xf>
    <xf numFmtId="172" fontId="3" fillId="33" borderId="14" xfId="0" applyNumberFormat="1" applyFont="1" applyFill="1" applyBorder="1" applyAlignment="1">
      <alignment vertical="center"/>
    </xf>
    <xf numFmtId="172" fontId="5" fillId="33" borderId="14" xfId="0" applyNumberFormat="1" applyFont="1" applyFill="1" applyBorder="1" applyAlignment="1">
      <alignment horizontal="right" vertical="center"/>
    </xf>
    <xf numFmtId="0" fontId="4" fillId="33" borderId="17" xfId="0" applyFont="1" applyFill="1" applyBorder="1" applyAlignment="1">
      <alignment horizontal="center" vertical="center"/>
    </xf>
    <xf numFmtId="4" fontId="11" fillId="33" borderId="0" xfId="0" applyNumberFormat="1" applyFont="1" applyFill="1" applyAlignment="1">
      <alignment vertical="center"/>
    </xf>
    <xf numFmtId="0" fontId="4" fillId="34" borderId="17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176" fontId="21" fillId="33" borderId="0" xfId="0" applyNumberFormat="1" applyFont="1" applyFill="1" applyAlignment="1">
      <alignment vertical="center"/>
    </xf>
    <xf numFmtId="0" fontId="21" fillId="33" borderId="0" xfId="0" applyFont="1" applyFill="1" applyAlignment="1">
      <alignment vertical="center"/>
    </xf>
    <xf numFmtId="0" fontId="20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4" fontId="4" fillId="33" borderId="0" xfId="0" applyNumberFormat="1" applyFont="1" applyFill="1" applyAlignment="1">
      <alignment vertical="center"/>
    </xf>
    <xf numFmtId="4" fontId="2" fillId="33" borderId="12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vertical="center" wrapText="1"/>
    </xf>
    <xf numFmtId="3" fontId="3" fillId="33" borderId="14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4" xfId="44" applyNumberFormat="1" applyFont="1" applyFill="1" applyBorder="1" applyAlignment="1">
      <alignment horizontal="center" vertical="center" wrapText="1"/>
    </xf>
    <xf numFmtId="0" fontId="3" fillId="33" borderId="14" xfId="44" applyNumberFormat="1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center" vertical="center" wrapText="1"/>
    </xf>
    <xf numFmtId="1" fontId="3" fillId="33" borderId="14" xfId="59" applyNumberFormat="1" applyFont="1" applyFill="1" applyBorder="1" applyAlignment="1">
      <alignment horizontal="center" vertical="center" wrapText="1"/>
      <protection/>
    </xf>
    <xf numFmtId="0" fontId="3" fillId="33" borderId="15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172" fontId="3" fillId="33" borderId="0" xfId="0" applyNumberFormat="1" applyFont="1" applyFill="1" applyAlignment="1">
      <alignment vertical="center"/>
    </xf>
    <xf numFmtId="0" fontId="4" fillId="34" borderId="17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/>
    </xf>
    <xf numFmtId="3" fontId="3" fillId="34" borderId="17" xfId="0" applyNumberFormat="1" applyFont="1" applyFill="1" applyBorder="1" applyAlignment="1">
      <alignment horizontal="center" vertical="center" wrapText="1"/>
    </xf>
    <xf numFmtId="3" fontId="3" fillId="34" borderId="11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right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/>
    </xf>
    <xf numFmtId="0" fontId="5" fillId="33" borderId="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172" fontId="2" fillId="33" borderId="13" xfId="0" applyNumberFormat="1" applyFont="1" applyFill="1" applyBorder="1" applyAlignment="1">
      <alignment vertical="center"/>
    </xf>
    <xf numFmtId="172" fontId="2" fillId="0" borderId="13" xfId="0" applyNumberFormat="1" applyFont="1" applyBorder="1" applyAlignment="1">
      <alignment vertical="center"/>
    </xf>
    <xf numFmtId="4" fontId="5" fillId="0" borderId="13" xfId="0" applyNumberFormat="1" applyFont="1" applyBorder="1" applyAlignment="1">
      <alignment vertical="center"/>
    </xf>
    <xf numFmtId="172" fontId="2" fillId="33" borderId="14" xfId="0" applyNumberFormat="1" applyFont="1" applyFill="1" applyBorder="1" applyAlignment="1">
      <alignment vertical="center"/>
    </xf>
    <xf numFmtId="172" fontId="2" fillId="0" borderId="14" xfId="0" applyNumberFormat="1" applyFont="1" applyBorder="1" applyAlignment="1">
      <alignment vertical="center"/>
    </xf>
    <xf numFmtId="4" fontId="5" fillId="0" borderId="14" xfId="0" applyNumberFormat="1" applyFont="1" applyBorder="1" applyAlignment="1">
      <alignment vertical="center"/>
    </xf>
    <xf numFmtId="172" fontId="4" fillId="0" borderId="14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172" fontId="5" fillId="0" borderId="14" xfId="0" applyNumberFormat="1" applyFont="1" applyBorder="1" applyAlignment="1">
      <alignment vertical="center"/>
    </xf>
    <xf numFmtId="172" fontId="5" fillId="33" borderId="13" xfId="0" applyNumberFormat="1" applyFont="1" applyFill="1" applyBorder="1" applyAlignment="1">
      <alignment vertical="center"/>
    </xf>
    <xf numFmtId="172" fontId="5" fillId="33" borderId="14" xfId="0" applyNumberFormat="1" applyFont="1" applyFill="1" applyBorder="1" applyAlignment="1">
      <alignment vertical="center"/>
    </xf>
    <xf numFmtId="172" fontId="7" fillId="33" borderId="14" xfId="0" applyNumberFormat="1" applyFont="1" applyFill="1" applyBorder="1" applyAlignment="1">
      <alignment vertical="center"/>
    </xf>
    <xf numFmtId="3" fontId="4" fillId="33" borderId="15" xfId="0" applyNumberFormat="1" applyFont="1" applyFill="1" applyBorder="1" applyAlignment="1">
      <alignment vertical="center"/>
    </xf>
    <xf numFmtId="172" fontId="4" fillId="33" borderId="15" xfId="0" applyNumberFormat="1" applyFont="1" applyFill="1" applyBorder="1" applyAlignment="1">
      <alignment vertical="center"/>
    </xf>
    <xf numFmtId="172" fontId="3" fillId="33" borderId="15" xfId="0" applyNumberFormat="1" applyFont="1" applyFill="1" applyBorder="1" applyAlignment="1">
      <alignment vertical="center"/>
    </xf>
    <xf numFmtId="0" fontId="5" fillId="34" borderId="13" xfId="0" applyFont="1" applyFill="1" applyBorder="1" applyAlignment="1">
      <alignment horizontal="center" vertical="center"/>
    </xf>
    <xf numFmtId="3" fontId="5" fillId="34" borderId="13" xfId="0" applyNumberFormat="1" applyFont="1" applyFill="1" applyBorder="1" applyAlignment="1">
      <alignment horizontal="right" vertical="center"/>
    </xf>
    <xf numFmtId="4" fontId="5" fillId="34" borderId="13" xfId="0" applyNumberFormat="1" applyFont="1" applyFill="1" applyBorder="1" applyAlignment="1">
      <alignment horizontal="right" vertical="center"/>
    </xf>
    <xf numFmtId="0" fontId="5" fillId="34" borderId="14" xfId="0" applyFont="1" applyFill="1" applyBorder="1" applyAlignment="1">
      <alignment horizontal="left" vertical="center"/>
    </xf>
    <xf numFmtId="3" fontId="5" fillId="34" borderId="14" xfId="0" applyNumberFormat="1" applyFont="1" applyFill="1" applyBorder="1" applyAlignment="1">
      <alignment horizontal="right" vertical="center"/>
    </xf>
    <xf numFmtId="4" fontId="5" fillId="34" borderId="14" xfId="0" applyNumberFormat="1" applyFont="1" applyFill="1" applyBorder="1" applyAlignment="1">
      <alignment horizontal="right" vertical="center"/>
    </xf>
    <xf numFmtId="0" fontId="5" fillId="34" borderId="14" xfId="0" applyFont="1" applyFill="1" applyBorder="1" applyAlignment="1">
      <alignment vertical="center"/>
    </xf>
    <xf numFmtId="3" fontId="5" fillId="34" borderId="14" xfId="0" applyNumberFormat="1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3" fontId="3" fillId="34" borderId="14" xfId="0" applyNumberFormat="1" applyFont="1" applyFill="1" applyBorder="1" applyAlignment="1">
      <alignment vertical="center"/>
    </xf>
    <xf numFmtId="4" fontId="3" fillId="34" borderId="14" xfId="0" applyNumberFormat="1" applyFont="1" applyFill="1" applyBorder="1" applyAlignment="1">
      <alignment horizontal="right" vertical="center"/>
    </xf>
    <xf numFmtId="0" fontId="3" fillId="34" borderId="15" xfId="0" applyFont="1" applyFill="1" applyBorder="1" applyAlignment="1">
      <alignment vertical="center"/>
    </xf>
    <xf numFmtId="3" fontId="3" fillId="34" borderId="15" xfId="0" applyNumberFormat="1" applyFont="1" applyFill="1" applyBorder="1" applyAlignment="1">
      <alignment vertical="center"/>
    </xf>
    <xf numFmtId="4" fontId="3" fillId="34" borderId="15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4" fontId="4" fillId="33" borderId="14" xfId="0" applyNumberFormat="1" applyFont="1" applyFill="1" applyBorder="1" applyAlignment="1">
      <alignment vertical="center" wrapText="1"/>
    </xf>
    <xf numFmtId="4" fontId="4" fillId="33" borderId="14" xfId="0" applyNumberFormat="1" applyFont="1" applyFill="1" applyBorder="1" applyAlignment="1">
      <alignment horizontal="right" vertical="center" wrapText="1"/>
    </xf>
    <xf numFmtId="0" fontId="4" fillId="33" borderId="15" xfId="0" applyFont="1" applyFill="1" applyBorder="1" applyAlignment="1">
      <alignment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172" fontId="2" fillId="33" borderId="13" xfId="0" applyNumberFormat="1" applyFont="1" applyFill="1" applyBorder="1" applyAlignment="1">
      <alignment horizontal="right" vertical="center"/>
    </xf>
    <xf numFmtId="173" fontId="2" fillId="33" borderId="13" xfId="0" applyNumberFormat="1" applyFont="1" applyFill="1" applyBorder="1" applyAlignment="1">
      <alignment horizontal="right" vertical="center"/>
    </xf>
    <xf numFmtId="172" fontId="4" fillId="33" borderId="14" xfId="0" applyNumberFormat="1" applyFont="1" applyFill="1" applyBorder="1" applyAlignment="1">
      <alignment horizontal="center" vertical="center"/>
    </xf>
    <xf numFmtId="4" fontId="4" fillId="34" borderId="14" xfId="0" applyNumberFormat="1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vertical="center" wrapText="1"/>
    </xf>
    <xf numFmtId="172" fontId="3" fillId="33" borderId="14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172" fontId="4" fillId="33" borderId="15" xfId="0" applyNumberFormat="1" applyFont="1" applyFill="1" applyBorder="1" applyAlignment="1">
      <alignment horizontal="right" vertical="center"/>
    </xf>
    <xf numFmtId="4" fontId="4" fillId="34" borderId="15" xfId="0" applyNumberFormat="1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4" fontId="5" fillId="33" borderId="14" xfId="0" applyNumberFormat="1" applyFont="1" applyFill="1" applyBorder="1" applyAlignment="1">
      <alignment horizontal="right" vertical="center"/>
    </xf>
    <xf numFmtId="0" fontId="5" fillId="33" borderId="15" xfId="0" applyFont="1" applyFill="1" applyBorder="1" applyAlignment="1">
      <alignment vertical="center"/>
    </xf>
    <xf numFmtId="4" fontId="5" fillId="33" borderId="15" xfId="0" applyNumberFormat="1" applyFont="1" applyFill="1" applyBorder="1" applyAlignment="1">
      <alignment horizontal="right" vertical="center"/>
    </xf>
    <xf numFmtId="4" fontId="5" fillId="34" borderId="15" xfId="0" applyNumberFormat="1" applyFont="1" applyFill="1" applyBorder="1" applyAlignment="1">
      <alignment horizontal="right" vertical="center"/>
    </xf>
    <xf numFmtId="4" fontId="5" fillId="33" borderId="13" xfId="0" applyNumberFormat="1" applyFont="1" applyFill="1" applyBorder="1" applyAlignment="1">
      <alignment vertical="center" wrapText="1"/>
    </xf>
    <xf numFmtId="4" fontId="5" fillId="33" borderId="13" xfId="0" applyNumberFormat="1" applyFont="1" applyFill="1" applyBorder="1" applyAlignment="1">
      <alignment vertical="center"/>
    </xf>
    <xf numFmtId="0" fontId="5" fillId="33" borderId="14" xfId="0" applyFont="1" applyFill="1" applyBorder="1" applyAlignment="1">
      <alignment vertical="center" wrapText="1"/>
    </xf>
    <xf numFmtId="4" fontId="3" fillId="33" borderId="14" xfId="0" applyNumberFormat="1" applyFont="1" applyFill="1" applyBorder="1" applyAlignment="1">
      <alignment vertical="center"/>
    </xf>
    <xf numFmtId="0" fontId="5" fillId="33" borderId="14" xfId="0" applyFont="1" applyFill="1" applyBorder="1" applyAlignment="1">
      <alignment horizontal="left" vertical="center" wrapText="1"/>
    </xf>
    <xf numFmtId="4" fontId="5" fillId="33" borderId="14" xfId="0" applyNumberFormat="1" applyFont="1" applyFill="1" applyBorder="1" applyAlignment="1">
      <alignment vertical="center" wrapText="1"/>
    </xf>
    <xf numFmtId="4" fontId="5" fillId="33" borderId="14" xfId="0" applyNumberFormat="1" applyFont="1" applyFill="1" applyBorder="1" applyAlignment="1">
      <alignment vertical="center"/>
    </xf>
    <xf numFmtId="0" fontId="3" fillId="33" borderId="15" xfId="0" applyFont="1" applyFill="1" applyBorder="1" applyAlignment="1">
      <alignment vertical="center" wrapText="1"/>
    </xf>
    <xf numFmtId="4" fontId="3" fillId="33" borderId="15" xfId="0" applyNumberFormat="1" applyFont="1" applyFill="1" applyBorder="1" applyAlignment="1">
      <alignment vertical="center"/>
    </xf>
    <xf numFmtId="4" fontId="5" fillId="0" borderId="13" xfId="0" applyNumberFormat="1" applyFont="1" applyFill="1" applyBorder="1" applyAlignment="1">
      <alignment vertical="center"/>
    </xf>
    <xf numFmtId="172" fontId="5" fillId="33" borderId="14" xfId="0" applyNumberFormat="1" applyFont="1" applyFill="1" applyBorder="1" applyAlignment="1">
      <alignment vertical="center" wrapText="1"/>
    </xf>
    <xf numFmtId="4" fontId="5" fillId="0" borderId="14" xfId="0" applyNumberFormat="1" applyFont="1" applyFill="1" applyBorder="1" applyAlignment="1">
      <alignment vertical="center"/>
    </xf>
    <xf numFmtId="172" fontId="20" fillId="33" borderId="13" xfId="0" applyNumberFormat="1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172" fontId="3" fillId="33" borderId="14" xfId="0" applyNumberFormat="1" applyFont="1" applyFill="1" applyBorder="1" applyAlignment="1">
      <alignment horizontal="center" vertical="center" wrapText="1"/>
    </xf>
    <xf numFmtId="1" fontId="3" fillId="33" borderId="14" xfId="59" applyNumberFormat="1" applyFont="1" applyFill="1" applyBorder="1" applyAlignment="1">
      <alignment horizontal="left" vertical="center" wrapText="1"/>
      <protection/>
    </xf>
    <xf numFmtId="4" fontId="3" fillId="33" borderId="14" xfId="0" applyNumberFormat="1" applyFont="1" applyFill="1" applyBorder="1" applyAlignment="1">
      <alignment horizontal="center" vertical="center" wrapText="1"/>
    </xf>
    <xf numFmtId="172" fontId="3" fillId="33" borderId="15" xfId="0" applyNumberFormat="1" applyFont="1" applyFill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06DTNN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3"/>
  <sheetViews>
    <sheetView zoomScalePageLayoutView="0" workbookViewId="0" topLeftCell="A12">
      <selection activeCell="A20" sqref="A20"/>
    </sheetView>
  </sheetViews>
  <sheetFormatPr defaultColWidth="9.140625" defaultRowHeight="15"/>
  <cols>
    <col min="1" max="1" width="56.28125" style="3" customWidth="1"/>
    <col min="2" max="2" width="15.00390625" style="3" customWidth="1"/>
    <col min="3" max="3" width="16.28125" style="3" customWidth="1"/>
    <col min="4" max="4" width="17.28125" style="3" customWidth="1"/>
    <col min="5" max="5" width="20.7109375" style="1" customWidth="1"/>
    <col min="6" max="16384" width="9.140625" style="3" customWidth="1"/>
  </cols>
  <sheetData>
    <row r="2" spans="1:5" ht="15.75">
      <c r="A2" s="109" t="s">
        <v>0</v>
      </c>
      <c r="B2" s="109"/>
      <c r="C2" s="109"/>
      <c r="D2" s="109"/>
      <c r="E2" s="109"/>
    </row>
    <row r="3" spans="1:5" ht="15.75">
      <c r="A3" s="109" t="s">
        <v>157</v>
      </c>
      <c r="B3" s="109"/>
      <c r="C3" s="109"/>
      <c r="D3" s="109"/>
      <c r="E3" s="109"/>
    </row>
    <row r="4" ht="15.75">
      <c r="E4" s="53" t="s">
        <v>2</v>
      </c>
    </row>
    <row r="5" spans="1:5" ht="50.25" customHeight="1">
      <c r="A5" s="80"/>
      <c r="B5" s="82" t="s">
        <v>139</v>
      </c>
      <c r="C5" s="108" t="s">
        <v>159</v>
      </c>
      <c r="D5" s="82" t="s">
        <v>114</v>
      </c>
      <c r="E5" s="2" t="s">
        <v>145</v>
      </c>
    </row>
    <row r="6" spans="1:5" ht="24" customHeight="1">
      <c r="A6" s="83" t="s">
        <v>1</v>
      </c>
      <c r="B6" s="83">
        <v>1</v>
      </c>
      <c r="C6" s="83">
        <v>2</v>
      </c>
      <c r="D6" s="83">
        <v>3</v>
      </c>
      <c r="E6" s="54" t="s">
        <v>146</v>
      </c>
    </row>
    <row r="7" spans="1:6" s="85" customFormat="1" ht="15" customHeight="1">
      <c r="A7" s="137" t="s">
        <v>3</v>
      </c>
      <c r="B7" s="138">
        <v>5200</v>
      </c>
      <c r="C7" s="138">
        <v>435</v>
      </c>
      <c r="D7" s="139">
        <v>4697.234</v>
      </c>
      <c r="E7" s="140">
        <f>D7/B7*100</f>
        <v>90.33142307692309</v>
      </c>
      <c r="F7" s="84"/>
    </row>
    <row r="8" spans="1:5" s="5" customFormat="1" ht="15" customHeight="1">
      <c r="A8" s="33"/>
      <c r="B8" s="141"/>
      <c r="C8" s="141"/>
      <c r="D8" s="142"/>
      <c r="E8" s="143"/>
    </row>
    <row r="9" spans="1:5" ht="15" customHeight="1">
      <c r="A9" s="34" t="s">
        <v>4</v>
      </c>
      <c r="B9" s="35"/>
      <c r="C9" s="35"/>
      <c r="D9" s="144"/>
      <c r="E9" s="145"/>
    </row>
    <row r="10" spans="1:5" ht="15" customHeight="1">
      <c r="A10" s="34" t="s">
        <v>85</v>
      </c>
      <c r="B10" s="35">
        <v>991.7</v>
      </c>
      <c r="C10" s="35">
        <v>75</v>
      </c>
      <c r="D10" s="144">
        <v>776.803</v>
      </c>
      <c r="E10" s="145">
        <f aca="true" t="shared" si="0" ref="E10:E15">D10/B10*100</f>
        <v>78.33044267419582</v>
      </c>
    </row>
    <row r="11" spans="1:5" ht="15" customHeight="1" hidden="1">
      <c r="A11" s="34" t="s">
        <v>82</v>
      </c>
      <c r="B11" s="35"/>
      <c r="C11" s="35"/>
      <c r="D11" s="144"/>
      <c r="E11" s="145" t="e">
        <f t="shared" si="0"/>
        <v>#DIV/0!</v>
      </c>
    </row>
    <row r="12" spans="1:5" ht="15" customHeight="1">
      <c r="A12" s="34" t="s">
        <v>5</v>
      </c>
      <c r="B12" s="35">
        <v>1064</v>
      </c>
      <c r="C12" s="35">
        <v>98</v>
      </c>
      <c r="D12" s="144">
        <v>1089.463</v>
      </c>
      <c r="E12" s="145">
        <f t="shared" si="0"/>
        <v>102.39313909774437</v>
      </c>
    </row>
    <row r="13" spans="1:5" ht="15" customHeight="1" hidden="1">
      <c r="A13" s="34" t="s">
        <v>83</v>
      </c>
      <c r="B13" s="35"/>
      <c r="C13" s="35"/>
      <c r="D13" s="144"/>
      <c r="E13" s="145" t="e">
        <f t="shared" si="0"/>
        <v>#DIV/0!</v>
      </c>
    </row>
    <row r="14" spans="1:5" ht="15" customHeight="1" hidden="1">
      <c r="A14" s="34" t="s">
        <v>84</v>
      </c>
      <c r="B14" s="35"/>
      <c r="C14" s="35"/>
      <c r="D14" s="144"/>
      <c r="E14" s="145" t="e">
        <f t="shared" si="0"/>
        <v>#DIV/0!</v>
      </c>
    </row>
    <row r="15" spans="1:5" ht="15" customHeight="1">
      <c r="A15" s="34" t="s">
        <v>6</v>
      </c>
      <c r="B15" s="35">
        <v>970</v>
      </c>
      <c r="C15" s="35">
        <v>70</v>
      </c>
      <c r="D15" s="144">
        <v>781.849</v>
      </c>
      <c r="E15" s="145">
        <f t="shared" si="0"/>
        <v>80.60298969072164</v>
      </c>
    </row>
    <row r="16" spans="1:5" s="5" customFormat="1" ht="15" customHeight="1" hidden="1">
      <c r="A16" s="33" t="s">
        <v>78</v>
      </c>
      <c r="B16" s="141">
        <v>540</v>
      </c>
      <c r="C16" s="141"/>
      <c r="D16" s="142"/>
      <c r="E16" s="146"/>
    </row>
    <row r="17" spans="1:5" s="86" customFormat="1" ht="15" customHeight="1" hidden="1">
      <c r="A17" s="33" t="s">
        <v>79</v>
      </c>
      <c r="B17" s="141">
        <f>B7-B8-B16</f>
        <v>4660</v>
      </c>
      <c r="C17" s="141"/>
      <c r="D17" s="142"/>
      <c r="E17" s="146"/>
    </row>
    <row r="18" spans="1:5" ht="15" customHeight="1">
      <c r="A18" s="42"/>
      <c r="B18" s="42"/>
      <c r="C18" s="42"/>
      <c r="D18" s="42"/>
      <c r="E18" s="104"/>
    </row>
    <row r="19" spans="1:5" ht="15" customHeight="1">
      <c r="A19" s="87"/>
      <c r="B19" s="87"/>
      <c r="C19" s="87"/>
      <c r="D19" s="87"/>
      <c r="E19" s="55"/>
    </row>
    <row r="21" spans="1:5" ht="15.75">
      <c r="A21" s="109" t="s">
        <v>7</v>
      </c>
      <c r="B21" s="109"/>
      <c r="C21" s="109"/>
      <c r="D21" s="109"/>
      <c r="E21" s="109"/>
    </row>
    <row r="22" spans="1:5" ht="15.75">
      <c r="A22" s="109" t="str">
        <f>A3</f>
        <v>Tháng 11 năm 2017</v>
      </c>
      <c r="B22" s="109"/>
      <c r="C22" s="109"/>
      <c r="D22" s="109"/>
      <c r="E22" s="109"/>
    </row>
    <row r="23" ht="15.75">
      <c r="E23" s="53" t="s">
        <v>2</v>
      </c>
    </row>
    <row r="24" spans="1:5" ht="54" customHeight="1">
      <c r="A24" s="80"/>
      <c r="B24" s="82" t="str">
        <f>B5</f>
        <v>Kế hoạch năm 2017</v>
      </c>
      <c r="C24" s="82" t="str">
        <f>C5</f>
        <v>Ước tính tháng 11/2017</v>
      </c>
      <c r="D24" s="82" t="s">
        <v>114</v>
      </c>
      <c r="E24" s="2" t="s">
        <v>145</v>
      </c>
    </row>
    <row r="25" spans="1:5" ht="18.75" customHeight="1">
      <c r="A25" s="83" t="s">
        <v>1</v>
      </c>
      <c r="B25" s="83">
        <v>1</v>
      </c>
      <c r="C25" s="83">
        <v>2</v>
      </c>
      <c r="D25" s="83">
        <v>3</v>
      </c>
      <c r="E25" s="54" t="s">
        <v>146</v>
      </c>
    </row>
    <row r="26" spans="1:5" ht="15" customHeight="1">
      <c r="A26" s="137" t="s">
        <v>80</v>
      </c>
      <c r="B26" s="138">
        <v>8460.72</v>
      </c>
      <c r="C26" s="147">
        <v>721</v>
      </c>
      <c r="D26" s="139">
        <v>6576.069</v>
      </c>
      <c r="E26" s="140">
        <f>D26/B26*100</f>
        <v>77.72469718889174</v>
      </c>
    </row>
    <row r="27" spans="1:5" ht="15" customHeight="1">
      <c r="A27" s="34" t="s">
        <v>4</v>
      </c>
      <c r="B27" s="35"/>
      <c r="C27" s="148"/>
      <c r="D27" s="144"/>
      <c r="E27" s="145"/>
    </row>
    <row r="28" spans="1:5" ht="15" customHeight="1">
      <c r="A28" s="34" t="s">
        <v>8</v>
      </c>
      <c r="B28" s="35">
        <v>2305.619</v>
      </c>
      <c r="C28" s="149">
        <v>250</v>
      </c>
      <c r="D28" s="144">
        <v>1644.491</v>
      </c>
      <c r="E28" s="145">
        <f>D28/B28*100</f>
        <v>71.32535774557721</v>
      </c>
    </row>
    <row r="29" spans="1:5" ht="15" customHeight="1">
      <c r="A29" s="34" t="s">
        <v>9</v>
      </c>
      <c r="B29" s="35">
        <v>5500.662</v>
      </c>
      <c r="C29" s="149">
        <v>466</v>
      </c>
      <c r="D29" s="144">
        <v>4844.668</v>
      </c>
      <c r="E29" s="145">
        <f>D29/B29*100</f>
        <v>88.07427178765028</v>
      </c>
    </row>
    <row r="30" spans="1:5" ht="15" customHeight="1">
      <c r="A30" s="42"/>
      <c r="B30" s="150"/>
      <c r="C30" s="150"/>
      <c r="D30" s="151"/>
      <c r="E30" s="152"/>
    </row>
    <row r="33" ht="15.75">
      <c r="C33" s="6"/>
    </row>
  </sheetData>
  <sheetProtection/>
  <mergeCells count="4">
    <mergeCell ref="A2:E2"/>
    <mergeCell ref="A3:E3"/>
    <mergeCell ref="A21:E21"/>
    <mergeCell ref="A22:E22"/>
  </mergeCells>
  <printOptions/>
  <pageMargins left="0.53" right="0.26" top="0.52" bottom="0.55" header="0.3" footer="0.3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9"/>
  <sheetViews>
    <sheetView zoomScale="91" zoomScaleNormal="91" zoomScalePageLayoutView="0" workbookViewId="0" topLeftCell="A6">
      <selection activeCell="A6" sqref="A6:D19"/>
    </sheetView>
  </sheetViews>
  <sheetFormatPr defaultColWidth="9.140625" defaultRowHeight="15"/>
  <cols>
    <col min="1" max="1" width="53.57421875" style="1" customWidth="1"/>
    <col min="2" max="2" width="22.421875" style="1" customWidth="1"/>
    <col min="3" max="3" width="25.140625" style="1" customWidth="1"/>
    <col min="4" max="4" width="23.8515625" style="1" customWidth="1"/>
    <col min="5" max="16384" width="9.140625" style="1" customWidth="1"/>
  </cols>
  <sheetData>
    <row r="1" spans="1:3" ht="19.5" customHeight="1">
      <c r="A1" s="135"/>
      <c r="B1" s="135"/>
      <c r="C1" s="135"/>
    </row>
    <row r="2" spans="1:4" ht="24" customHeight="1">
      <c r="A2" s="125" t="s">
        <v>86</v>
      </c>
      <c r="B2" s="125"/>
      <c r="C2" s="125"/>
      <c r="D2" s="125"/>
    </row>
    <row r="3" spans="1:4" ht="24" customHeight="1">
      <c r="A3" s="10"/>
      <c r="B3" s="18" t="s">
        <v>157</v>
      </c>
      <c r="C3" s="10"/>
      <c r="D3" s="10"/>
    </row>
    <row r="4" spans="1:3" ht="19.5" customHeight="1">
      <c r="A4" s="11"/>
      <c r="B4" s="11"/>
      <c r="C4" s="11"/>
    </row>
    <row r="5" spans="1:4" ht="60" customHeight="1">
      <c r="A5" s="12"/>
      <c r="B5" s="13" t="s">
        <v>87</v>
      </c>
      <c r="C5" s="13" t="s">
        <v>88</v>
      </c>
      <c r="D5" s="2" t="s">
        <v>89</v>
      </c>
    </row>
    <row r="6" spans="1:4" s="14" customFormat="1" ht="27" customHeight="1">
      <c r="A6" s="95" t="s">
        <v>90</v>
      </c>
      <c r="B6" s="96">
        <v>3</v>
      </c>
      <c r="C6" s="96">
        <v>1</v>
      </c>
      <c r="D6" s="96">
        <v>12</v>
      </c>
    </row>
    <row r="7" spans="1:4" s="14" customFormat="1" ht="27" customHeight="1">
      <c r="A7" s="97" t="s">
        <v>91</v>
      </c>
      <c r="B7" s="98"/>
      <c r="C7" s="98"/>
      <c r="D7" s="98"/>
    </row>
    <row r="8" spans="1:4" s="14" customFormat="1" ht="27" customHeight="1">
      <c r="A8" s="99" t="s">
        <v>92</v>
      </c>
      <c r="B8" s="100"/>
      <c r="C8" s="100"/>
      <c r="D8" s="100">
        <v>1</v>
      </c>
    </row>
    <row r="9" spans="1:6" s="14" customFormat="1" ht="27" customHeight="1">
      <c r="A9" s="101" t="s">
        <v>93</v>
      </c>
      <c r="B9" s="98">
        <v>2</v>
      </c>
      <c r="C9" s="98">
        <v>1</v>
      </c>
      <c r="D9" s="98">
        <v>10</v>
      </c>
      <c r="F9" s="15"/>
    </row>
    <row r="10" spans="1:4" s="14" customFormat="1" ht="27" customHeight="1">
      <c r="A10" s="97" t="s">
        <v>152</v>
      </c>
      <c r="B10" s="98">
        <v>1</v>
      </c>
      <c r="C10" s="98"/>
      <c r="D10" s="98">
        <v>1</v>
      </c>
    </row>
    <row r="11" spans="1:4" s="14" customFormat="1" ht="27" customHeight="1">
      <c r="A11" s="99" t="s">
        <v>94</v>
      </c>
      <c r="B11" s="100"/>
      <c r="C11" s="100"/>
      <c r="D11" s="100"/>
    </row>
    <row r="12" spans="1:4" s="14" customFormat="1" ht="27" customHeight="1">
      <c r="A12" s="101" t="s">
        <v>138</v>
      </c>
      <c r="B12" s="102"/>
      <c r="C12" s="102"/>
      <c r="D12" s="102">
        <v>3</v>
      </c>
    </row>
    <row r="13" spans="1:4" s="14" customFormat="1" ht="27" customHeight="1">
      <c r="A13" s="46" t="s">
        <v>142</v>
      </c>
      <c r="B13" s="98"/>
      <c r="C13" s="98">
        <v>1</v>
      </c>
      <c r="D13" s="103">
        <v>3</v>
      </c>
    </row>
    <row r="14" spans="1:4" s="14" customFormat="1" ht="27" customHeight="1">
      <c r="A14" s="46" t="s">
        <v>144</v>
      </c>
      <c r="B14" s="98"/>
      <c r="C14" s="98"/>
      <c r="D14" s="103">
        <v>1</v>
      </c>
    </row>
    <row r="15" spans="1:4" s="14" customFormat="1" ht="27" customHeight="1">
      <c r="A15" s="46" t="s">
        <v>150</v>
      </c>
      <c r="B15" s="98"/>
      <c r="C15" s="98"/>
      <c r="D15" s="103">
        <v>1</v>
      </c>
    </row>
    <row r="16" spans="1:4" ht="27" customHeight="1">
      <c r="A16" s="46" t="s">
        <v>151</v>
      </c>
      <c r="B16" s="98"/>
      <c r="C16" s="98"/>
      <c r="D16" s="98">
        <v>1</v>
      </c>
    </row>
    <row r="17" spans="1:4" ht="27" customHeight="1">
      <c r="A17" s="77" t="s">
        <v>153</v>
      </c>
      <c r="B17" s="105">
        <v>1</v>
      </c>
      <c r="C17" s="105"/>
      <c r="D17" s="105">
        <v>1</v>
      </c>
    </row>
    <row r="18" spans="1:4" ht="27" customHeight="1">
      <c r="A18" s="77" t="s">
        <v>154</v>
      </c>
      <c r="B18" s="105">
        <v>2</v>
      </c>
      <c r="C18" s="105"/>
      <c r="D18" s="105">
        <v>2</v>
      </c>
    </row>
    <row r="19" spans="1:4" ht="15.75">
      <c r="A19" s="104"/>
      <c r="B19" s="104"/>
      <c r="C19" s="104"/>
      <c r="D19" s="104"/>
    </row>
    <row r="20" ht="46.5" customHeight="1"/>
  </sheetData>
  <sheetProtection/>
  <mergeCells count="2">
    <mergeCell ref="A1:C1"/>
    <mergeCell ref="A2:D2"/>
  </mergeCells>
  <printOptions/>
  <pageMargins left="0.78" right="0.7" top="0.54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9"/>
  <sheetViews>
    <sheetView tabSelected="1" zoomScale="80" zoomScaleNormal="80" zoomScalePageLayoutView="0" workbookViewId="0" topLeftCell="A5">
      <selection activeCell="G18" sqref="G18"/>
    </sheetView>
  </sheetViews>
  <sheetFormatPr defaultColWidth="9.140625" defaultRowHeight="24.75" customHeight="1"/>
  <cols>
    <col min="1" max="1" width="52.8515625" style="1" customWidth="1"/>
    <col min="2" max="2" width="23.140625" style="1" customWidth="1"/>
    <col min="3" max="3" width="24.421875" style="1" customWidth="1"/>
    <col min="4" max="4" width="26.28125" style="1" customWidth="1"/>
    <col min="5" max="16384" width="9.140625" style="1" customWidth="1"/>
  </cols>
  <sheetData>
    <row r="2" spans="1:4" ht="24.75" customHeight="1">
      <c r="A2" s="112" t="s">
        <v>95</v>
      </c>
      <c r="B2" s="112"/>
      <c r="C2" s="112"/>
      <c r="D2" s="112"/>
    </row>
    <row r="3" spans="1:4" ht="24.75" customHeight="1">
      <c r="A3" s="136" t="s">
        <v>157</v>
      </c>
      <c r="B3" s="136"/>
      <c r="C3" s="136"/>
      <c r="D3" s="136"/>
    </row>
    <row r="4" spans="1:3" ht="24.75" customHeight="1">
      <c r="A4" s="16"/>
      <c r="B4" s="16"/>
      <c r="C4" s="16"/>
    </row>
    <row r="5" spans="1:6" ht="60" customHeight="1">
      <c r="A5" s="17"/>
      <c r="B5" s="13" t="s">
        <v>96</v>
      </c>
      <c r="C5" s="13" t="s">
        <v>97</v>
      </c>
      <c r="D5" s="2" t="s">
        <v>98</v>
      </c>
      <c r="F5" s="75"/>
    </row>
    <row r="6" spans="1:4" ht="24.75" customHeight="1">
      <c r="A6" s="95" t="s">
        <v>90</v>
      </c>
      <c r="B6" s="201">
        <v>39.1</v>
      </c>
      <c r="C6" s="201">
        <v>0.3</v>
      </c>
      <c r="D6" s="201">
        <v>61.2</v>
      </c>
    </row>
    <row r="7" spans="1:4" ht="24.75" customHeight="1">
      <c r="A7" s="202" t="s">
        <v>91</v>
      </c>
      <c r="B7" s="203"/>
      <c r="C7" s="203"/>
      <c r="D7" s="203"/>
    </row>
    <row r="8" spans="1:4" ht="24.75" customHeight="1">
      <c r="A8" s="204" t="s">
        <v>92</v>
      </c>
      <c r="B8" s="203"/>
      <c r="C8" s="203"/>
      <c r="D8" s="203">
        <v>3</v>
      </c>
    </row>
    <row r="9" spans="1:6" ht="24.75" customHeight="1">
      <c r="A9" s="204" t="s">
        <v>93</v>
      </c>
      <c r="B9" s="203">
        <v>39</v>
      </c>
      <c r="C9" s="203">
        <v>0.3</v>
      </c>
      <c r="D9" s="203">
        <v>58.1</v>
      </c>
      <c r="F9" s="107"/>
    </row>
    <row r="10" spans="1:4" ht="24.75" customHeight="1">
      <c r="A10" s="204" t="s">
        <v>152</v>
      </c>
      <c r="B10" s="203">
        <v>0.1</v>
      </c>
      <c r="C10" s="203"/>
      <c r="D10" s="203">
        <v>0.1</v>
      </c>
    </row>
    <row r="11" spans="1:4" ht="24.75" customHeight="1">
      <c r="A11" s="202" t="s">
        <v>94</v>
      </c>
      <c r="B11" s="203"/>
      <c r="C11" s="203"/>
      <c r="D11" s="203"/>
    </row>
    <row r="12" spans="1:4" ht="24.75" customHeight="1">
      <c r="A12" s="99" t="s">
        <v>138</v>
      </c>
      <c r="B12" s="203"/>
      <c r="C12" s="203"/>
      <c r="D12" s="203">
        <v>9.9</v>
      </c>
    </row>
    <row r="13" spans="1:6" ht="24.75" customHeight="1">
      <c r="A13" s="101" t="s">
        <v>142</v>
      </c>
      <c r="B13" s="203"/>
      <c r="C13" s="203">
        <v>0.3</v>
      </c>
      <c r="D13" s="203">
        <v>1.6</v>
      </c>
      <c r="F13" s="107"/>
    </row>
    <row r="14" spans="1:4" ht="24.75" customHeight="1">
      <c r="A14" s="101" t="s">
        <v>144</v>
      </c>
      <c r="B14" s="205"/>
      <c r="C14" s="205"/>
      <c r="D14" s="203">
        <v>0.6</v>
      </c>
    </row>
    <row r="15" spans="1:4" ht="24.75" customHeight="1">
      <c r="A15" s="99" t="s">
        <v>150</v>
      </c>
      <c r="B15" s="203"/>
      <c r="C15" s="203"/>
      <c r="D15" s="203">
        <v>3</v>
      </c>
    </row>
    <row r="16" spans="1:4" ht="24.75" customHeight="1">
      <c r="A16" s="99" t="s">
        <v>151</v>
      </c>
      <c r="B16" s="203"/>
      <c r="C16" s="203"/>
      <c r="D16" s="203">
        <v>7</v>
      </c>
    </row>
    <row r="17" spans="1:4" ht="24.75" customHeight="1">
      <c r="A17" s="99" t="s">
        <v>153</v>
      </c>
      <c r="B17" s="203">
        <v>0.1</v>
      </c>
      <c r="C17" s="203"/>
      <c r="D17" s="203">
        <v>0.1</v>
      </c>
    </row>
    <row r="18" spans="1:4" ht="24.75" customHeight="1">
      <c r="A18" s="99" t="s">
        <v>154</v>
      </c>
      <c r="B18" s="203">
        <v>39</v>
      </c>
      <c r="C18" s="203"/>
      <c r="D18" s="203">
        <v>39</v>
      </c>
    </row>
    <row r="19" spans="1:4" ht="24.75" customHeight="1">
      <c r="A19" s="196"/>
      <c r="B19" s="206"/>
      <c r="C19" s="206"/>
      <c r="D19" s="206"/>
    </row>
  </sheetData>
  <sheetProtection/>
  <mergeCells count="2">
    <mergeCell ref="A2:D2"/>
    <mergeCell ref="A3:D3"/>
  </mergeCells>
  <printOptions/>
  <pageMargins left="0.7" right="0.7" top="0.51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5"/>
  <sheetViews>
    <sheetView zoomScale="85" zoomScaleNormal="85" zoomScalePageLayoutView="0" workbookViewId="0" topLeftCell="A6">
      <selection activeCell="I23" sqref="I23"/>
    </sheetView>
  </sheetViews>
  <sheetFormatPr defaultColWidth="9.140625" defaultRowHeight="15"/>
  <cols>
    <col min="1" max="1" width="61.421875" style="56" customWidth="1"/>
    <col min="2" max="3" width="20.00390625" style="57" customWidth="1"/>
    <col min="4" max="4" width="22.28125" style="57" customWidth="1"/>
    <col min="5" max="16384" width="9.140625" style="56" customWidth="1"/>
  </cols>
  <sheetData>
    <row r="1" ht="18.75" customHeight="1"/>
    <row r="2" spans="1:4" ht="21" customHeight="1">
      <c r="A2" s="112" t="s">
        <v>155</v>
      </c>
      <c r="B2" s="112"/>
      <c r="C2" s="112"/>
      <c r="D2" s="112"/>
    </row>
    <row r="3" spans="1:4" ht="21" customHeight="1">
      <c r="A3" s="112" t="s">
        <v>156</v>
      </c>
      <c r="B3" s="112"/>
      <c r="C3" s="112"/>
      <c r="D3" s="112"/>
    </row>
    <row r="4" spans="1:4" ht="30.75" customHeight="1">
      <c r="A4" s="58"/>
      <c r="B4" s="59"/>
      <c r="C4" s="60"/>
      <c r="D4" s="61" t="s">
        <v>115</v>
      </c>
    </row>
    <row r="5" spans="1:4" ht="31.5" customHeight="1">
      <c r="A5" s="113"/>
      <c r="B5" s="110" t="s">
        <v>116</v>
      </c>
      <c r="C5" s="110" t="s">
        <v>117</v>
      </c>
      <c r="D5" s="110" t="s">
        <v>135</v>
      </c>
    </row>
    <row r="6" spans="1:4" ht="27" customHeight="1">
      <c r="A6" s="113"/>
      <c r="B6" s="111"/>
      <c r="C6" s="111"/>
      <c r="D6" s="111"/>
    </row>
    <row r="7" spans="1:4" ht="18.75" customHeight="1">
      <c r="A7" s="153" t="s">
        <v>118</v>
      </c>
      <c r="B7" s="154">
        <v>2591</v>
      </c>
      <c r="C7" s="154">
        <v>2608</v>
      </c>
      <c r="D7" s="155">
        <v>100.65611732921651</v>
      </c>
    </row>
    <row r="8" spans="1:4" ht="18.75" customHeight="1">
      <c r="A8" s="156" t="s">
        <v>119</v>
      </c>
      <c r="B8" s="157">
        <v>839</v>
      </c>
      <c r="C8" s="157">
        <v>844</v>
      </c>
      <c r="D8" s="158">
        <v>100.59594755661503</v>
      </c>
    </row>
    <row r="9" spans="1:4" s="62" customFormat="1" ht="18.75" customHeight="1">
      <c r="A9" s="159" t="s">
        <v>120</v>
      </c>
      <c r="B9" s="160">
        <v>1752</v>
      </c>
      <c r="C9" s="160">
        <v>1764</v>
      </c>
      <c r="D9" s="158">
        <f>C9/B9*100</f>
        <v>100.68493150684932</v>
      </c>
    </row>
    <row r="10" spans="1:4" s="62" customFormat="1" ht="18.75" customHeight="1">
      <c r="A10" s="161" t="s">
        <v>121</v>
      </c>
      <c r="B10" s="162">
        <v>186</v>
      </c>
      <c r="C10" s="162">
        <v>188</v>
      </c>
      <c r="D10" s="163">
        <v>101.0752688172043</v>
      </c>
    </row>
    <row r="11" spans="1:4" ht="18.75" customHeight="1">
      <c r="A11" s="161" t="s">
        <v>147</v>
      </c>
      <c r="B11" s="162"/>
      <c r="C11" s="162"/>
      <c r="D11" s="163"/>
    </row>
    <row r="12" spans="1:4" ht="18.75" customHeight="1">
      <c r="A12" s="161" t="s">
        <v>122</v>
      </c>
      <c r="B12" s="162">
        <v>43</v>
      </c>
      <c r="C12" s="162">
        <v>44</v>
      </c>
      <c r="D12" s="163">
        <v>102.32558139534885</v>
      </c>
    </row>
    <row r="13" spans="1:4" ht="18.75" customHeight="1">
      <c r="A13" s="161" t="s">
        <v>123</v>
      </c>
      <c r="B13" s="162">
        <v>625</v>
      </c>
      <c r="C13" s="162">
        <v>610</v>
      </c>
      <c r="D13" s="163">
        <v>97.6</v>
      </c>
    </row>
    <row r="14" spans="1:4" ht="18.75" customHeight="1">
      <c r="A14" s="161" t="s">
        <v>124</v>
      </c>
      <c r="B14" s="162">
        <v>30</v>
      </c>
      <c r="C14" s="162">
        <v>29</v>
      </c>
      <c r="D14" s="163">
        <v>96.66666666666667</v>
      </c>
    </row>
    <row r="15" spans="1:4" ht="18.75" customHeight="1">
      <c r="A15" s="161" t="s">
        <v>125</v>
      </c>
      <c r="B15" s="162">
        <v>20</v>
      </c>
      <c r="C15" s="162">
        <v>20</v>
      </c>
      <c r="D15" s="163">
        <v>100</v>
      </c>
    </row>
    <row r="16" spans="1:4" ht="18.75" customHeight="1">
      <c r="A16" s="161" t="s">
        <v>126</v>
      </c>
      <c r="B16" s="162">
        <v>4</v>
      </c>
      <c r="C16" s="162">
        <v>6</v>
      </c>
      <c r="D16" s="163">
        <v>150</v>
      </c>
    </row>
    <row r="17" spans="1:4" ht="18.75" customHeight="1">
      <c r="A17" s="161" t="s">
        <v>127</v>
      </c>
      <c r="B17" s="162">
        <v>5</v>
      </c>
      <c r="C17" s="162">
        <v>6</v>
      </c>
      <c r="D17" s="163">
        <v>120</v>
      </c>
    </row>
    <row r="18" spans="1:4" ht="18.75" customHeight="1">
      <c r="A18" s="161" t="s">
        <v>140</v>
      </c>
      <c r="B18" s="162"/>
      <c r="C18" s="162"/>
      <c r="D18" s="163"/>
    </row>
    <row r="19" spans="1:4" ht="18.75" customHeight="1">
      <c r="A19" s="161" t="s">
        <v>128</v>
      </c>
      <c r="B19" s="162">
        <v>2</v>
      </c>
      <c r="C19" s="162">
        <v>2</v>
      </c>
      <c r="D19" s="163"/>
    </row>
    <row r="20" spans="1:4" ht="18.75" customHeight="1">
      <c r="A20" s="161" t="s">
        <v>129</v>
      </c>
      <c r="B20" s="162">
        <v>621</v>
      </c>
      <c r="C20" s="162">
        <v>637</v>
      </c>
      <c r="D20" s="163">
        <v>102.57648953301126</v>
      </c>
    </row>
    <row r="21" spans="1:4" ht="18.75" customHeight="1">
      <c r="A21" s="161" t="s">
        <v>130</v>
      </c>
      <c r="B21" s="162">
        <v>52</v>
      </c>
      <c r="C21" s="162">
        <v>57</v>
      </c>
      <c r="D21" s="163">
        <v>109.61538461538463</v>
      </c>
    </row>
    <row r="22" spans="1:4" ht="18.75" customHeight="1">
      <c r="A22" s="161" t="s">
        <v>131</v>
      </c>
      <c r="B22" s="162">
        <v>58</v>
      </c>
      <c r="C22" s="162">
        <v>58</v>
      </c>
      <c r="D22" s="163">
        <v>100</v>
      </c>
    </row>
    <row r="23" spans="1:4" ht="18.75" customHeight="1">
      <c r="A23" s="161" t="s">
        <v>132</v>
      </c>
      <c r="B23" s="162">
        <v>33</v>
      </c>
      <c r="C23" s="162">
        <v>31</v>
      </c>
      <c r="D23" s="163">
        <v>93.93939393939394</v>
      </c>
    </row>
    <row r="24" spans="1:4" ht="18.75" customHeight="1">
      <c r="A24" s="161" t="s">
        <v>133</v>
      </c>
      <c r="B24" s="162">
        <v>63</v>
      </c>
      <c r="C24" s="162">
        <v>65</v>
      </c>
      <c r="D24" s="163">
        <v>103.17460317460319</v>
      </c>
    </row>
    <row r="25" spans="1:4" ht="15.75">
      <c r="A25" s="164" t="s">
        <v>134</v>
      </c>
      <c r="B25" s="165">
        <v>10</v>
      </c>
      <c r="C25" s="165">
        <v>11</v>
      </c>
      <c r="D25" s="166">
        <v>110.00000000000001</v>
      </c>
    </row>
  </sheetData>
  <sheetProtection/>
  <mergeCells count="6">
    <mergeCell ref="B5:B6"/>
    <mergeCell ref="C5:C6"/>
    <mergeCell ref="D5:D6"/>
    <mergeCell ref="A2:D2"/>
    <mergeCell ref="A5:A6"/>
    <mergeCell ref="A3:D3"/>
  </mergeCells>
  <printOptions/>
  <pageMargins left="0.7086614173228347" right="0.31496062992125984" top="0.3937007874015748" bottom="0.2755905511811024" header="0.1968503937007874" footer="0.1968503937007874"/>
  <pageSetup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7">
      <selection activeCell="G11" sqref="G11"/>
    </sheetView>
  </sheetViews>
  <sheetFormatPr defaultColWidth="9.140625" defaultRowHeight="15"/>
  <cols>
    <col min="1" max="1" width="61.8515625" style="3" customWidth="1"/>
    <col min="2" max="2" width="21.00390625" style="89" customWidth="1"/>
    <col min="3" max="3" width="20.00390625" style="89" customWidth="1"/>
    <col min="4" max="4" width="21.8515625" style="89" customWidth="1"/>
    <col min="5" max="5" width="18.7109375" style="3" customWidth="1"/>
    <col min="6" max="16384" width="9.140625" style="3" customWidth="1"/>
  </cols>
  <sheetData>
    <row r="2" spans="1:4" ht="21" customHeight="1">
      <c r="A2" s="109" t="s">
        <v>148</v>
      </c>
      <c r="B2" s="109"/>
      <c r="C2" s="109"/>
      <c r="D2" s="109"/>
    </row>
    <row r="3" spans="1:4" ht="27.75" customHeight="1">
      <c r="A3" s="114" t="s">
        <v>157</v>
      </c>
      <c r="B3" s="114"/>
      <c r="C3" s="114"/>
      <c r="D3" s="114"/>
    </row>
    <row r="4" spans="1:4" ht="15.75">
      <c r="A4" s="88"/>
      <c r="B4" s="90"/>
      <c r="C4" s="115" t="s">
        <v>60</v>
      </c>
      <c r="D4" s="115"/>
    </row>
    <row r="5" spans="1:4" ht="66.75" customHeight="1">
      <c r="A5" s="91"/>
      <c r="B5" s="92" t="s">
        <v>104</v>
      </c>
      <c r="C5" s="63" t="s">
        <v>105</v>
      </c>
      <c r="D5" s="92" t="s">
        <v>106</v>
      </c>
    </row>
    <row r="6" spans="1:4" s="93" customFormat="1" ht="36" customHeight="1">
      <c r="A6" s="167" t="s">
        <v>149</v>
      </c>
      <c r="B6" s="29">
        <v>103.97</v>
      </c>
      <c r="C6" s="29">
        <v>110.28</v>
      </c>
      <c r="D6" s="29">
        <v>109.83</v>
      </c>
    </row>
    <row r="7" spans="1:4" s="93" customFormat="1" ht="36" customHeight="1">
      <c r="A7" s="168" t="s">
        <v>10</v>
      </c>
      <c r="B7" s="169"/>
      <c r="C7" s="169"/>
      <c r="D7" s="169"/>
    </row>
    <row r="8" spans="1:4" s="93" customFormat="1" ht="36" customHeight="1">
      <c r="A8" s="168" t="s">
        <v>141</v>
      </c>
      <c r="B8" s="170">
        <v>100.73</v>
      </c>
      <c r="C8" s="170">
        <v>102.08</v>
      </c>
      <c r="D8" s="170">
        <v>103.49</v>
      </c>
    </row>
    <row r="9" spans="1:4" s="93" customFormat="1" ht="36" customHeight="1">
      <c r="A9" s="168" t="s">
        <v>61</v>
      </c>
      <c r="B9" s="170">
        <v>104.21</v>
      </c>
      <c r="C9" s="170">
        <v>111.09</v>
      </c>
      <c r="D9" s="170">
        <v>110.39</v>
      </c>
    </row>
    <row r="10" spans="1:4" s="93" customFormat="1" ht="42" customHeight="1">
      <c r="A10" s="168" t="s">
        <v>62</v>
      </c>
      <c r="B10" s="170">
        <v>102.44</v>
      </c>
      <c r="C10" s="170">
        <v>104</v>
      </c>
      <c r="D10" s="170">
        <v>105.3</v>
      </c>
    </row>
    <row r="11" spans="1:4" s="94" customFormat="1" ht="36" customHeight="1">
      <c r="A11" s="171" t="s">
        <v>63</v>
      </c>
      <c r="B11" s="172">
        <v>102.52</v>
      </c>
      <c r="C11" s="172">
        <v>105.64</v>
      </c>
      <c r="D11" s="172">
        <v>103.27</v>
      </c>
    </row>
  </sheetData>
  <sheetProtection/>
  <mergeCells count="3">
    <mergeCell ref="A2:D2"/>
    <mergeCell ref="A3:D3"/>
    <mergeCell ref="C4:D4"/>
  </mergeCells>
  <printOptions/>
  <pageMargins left="0.7" right="0.42" top="0.38" bottom="0.37" header="0.3" footer="0.22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zoomScale="78" zoomScaleNormal="78" zoomScalePageLayoutView="0" workbookViewId="0" topLeftCell="A3">
      <selection activeCell="A7" sqref="A7:H16"/>
    </sheetView>
  </sheetViews>
  <sheetFormatPr defaultColWidth="9.140625" defaultRowHeight="15"/>
  <cols>
    <col min="1" max="1" width="35.00390625" style="24" customWidth="1"/>
    <col min="2" max="2" width="11.57421875" style="24" customWidth="1"/>
    <col min="3" max="5" width="16.421875" style="24" customWidth="1"/>
    <col min="6" max="7" width="15.140625" style="24" customWidth="1"/>
    <col min="8" max="8" width="15.7109375" style="24" customWidth="1"/>
    <col min="9" max="16384" width="9.140625" style="24" customWidth="1"/>
  </cols>
  <sheetData>
    <row r="1" ht="19.5" customHeight="1">
      <c r="A1" s="3"/>
    </row>
    <row r="2" spans="1:8" ht="23.25" customHeight="1">
      <c r="A2" s="109" t="s">
        <v>64</v>
      </c>
      <c r="B2" s="109"/>
      <c r="C2" s="109"/>
      <c r="D2" s="109"/>
      <c r="E2" s="109"/>
      <c r="F2" s="109"/>
      <c r="G2" s="109"/>
      <c r="H2" s="109"/>
    </row>
    <row r="3" spans="1:8" ht="15.75">
      <c r="A3" s="109" t="s">
        <v>157</v>
      </c>
      <c r="B3" s="109"/>
      <c r="C3" s="109"/>
      <c r="D3" s="109"/>
      <c r="E3" s="109"/>
      <c r="F3" s="109"/>
      <c r="G3" s="109"/>
      <c r="H3" s="109"/>
    </row>
    <row r="4" spans="1:8" ht="15.75">
      <c r="A4" s="3"/>
      <c r="B4" s="3"/>
      <c r="C4" s="3"/>
      <c r="D4" s="3"/>
      <c r="E4" s="3"/>
      <c r="F4" s="3"/>
      <c r="G4" s="3"/>
      <c r="H4" s="5"/>
    </row>
    <row r="5" spans="1:8" ht="36.75" customHeight="1">
      <c r="A5" s="118"/>
      <c r="B5" s="120" t="s">
        <v>65</v>
      </c>
      <c r="C5" s="120" t="s">
        <v>158</v>
      </c>
      <c r="D5" s="120" t="s">
        <v>159</v>
      </c>
      <c r="E5" s="120" t="s">
        <v>100</v>
      </c>
      <c r="F5" s="116" t="s">
        <v>160</v>
      </c>
      <c r="G5" s="117"/>
      <c r="H5" s="51" t="s">
        <v>101</v>
      </c>
    </row>
    <row r="6" spans="1:8" ht="51" customHeight="1">
      <c r="A6" s="119"/>
      <c r="B6" s="121"/>
      <c r="C6" s="121"/>
      <c r="D6" s="121"/>
      <c r="E6" s="121"/>
      <c r="F6" s="4" t="s">
        <v>161</v>
      </c>
      <c r="G6" s="4" t="s">
        <v>162</v>
      </c>
      <c r="H6" s="8" t="s">
        <v>81</v>
      </c>
    </row>
    <row r="7" spans="1:8" ht="30.75" customHeight="1">
      <c r="A7" s="27" t="s">
        <v>66</v>
      </c>
      <c r="B7" s="173"/>
      <c r="C7" s="173"/>
      <c r="D7" s="173"/>
      <c r="E7" s="173"/>
      <c r="F7" s="173"/>
      <c r="G7" s="173"/>
      <c r="H7" s="174"/>
    </row>
    <row r="8" spans="1:9" ht="30.75" customHeight="1">
      <c r="A8" s="168" t="s">
        <v>67</v>
      </c>
      <c r="B8" s="175" t="s">
        <v>107</v>
      </c>
      <c r="C8" s="36">
        <v>62240.55</v>
      </c>
      <c r="D8" s="36">
        <v>64840.55</v>
      </c>
      <c r="E8" s="36">
        <v>599284.5400000002</v>
      </c>
      <c r="F8" s="176">
        <v>104.17734097786733</v>
      </c>
      <c r="G8" s="176">
        <v>105.49731703269347</v>
      </c>
      <c r="H8" s="176">
        <v>103.31760651564909</v>
      </c>
      <c r="I8" s="76"/>
    </row>
    <row r="9" spans="1:8" ht="30.75" customHeight="1">
      <c r="A9" s="168" t="s">
        <v>68</v>
      </c>
      <c r="B9" s="175" t="s">
        <v>69</v>
      </c>
      <c r="C9" s="36">
        <v>6529.3</v>
      </c>
      <c r="D9" s="36">
        <v>6532.3</v>
      </c>
      <c r="E9" s="36">
        <v>63339.430000000015</v>
      </c>
      <c r="F9" s="176">
        <v>100.04594673242156</v>
      </c>
      <c r="G9" s="176">
        <v>104.13856871841472</v>
      </c>
      <c r="H9" s="176">
        <v>113.01450252830745</v>
      </c>
    </row>
    <row r="10" spans="1:8" ht="30.75" customHeight="1">
      <c r="A10" s="168" t="s">
        <v>70</v>
      </c>
      <c r="B10" s="175" t="s">
        <v>69</v>
      </c>
      <c r="C10" s="36">
        <v>8535.3</v>
      </c>
      <c r="D10" s="69">
        <v>8735.3</v>
      </c>
      <c r="E10" s="69">
        <v>104281.25000000001</v>
      </c>
      <c r="F10" s="176">
        <v>102.34320996332877</v>
      </c>
      <c r="G10" s="176">
        <v>102.61901517323044</v>
      </c>
      <c r="H10" s="176">
        <v>106.91275785678376</v>
      </c>
    </row>
    <row r="11" spans="1:8" s="25" customFormat="1" ht="30.75" customHeight="1">
      <c r="A11" s="177" t="s">
        <v>108</v>
      </c>
      <c r="B11" s="178" t="s">
        <v>136</v>
      </c>
      <c r="C11" s="69">
        <v>15235.6</v>
      </c>
      <c r="D11" s="69">
        <v>16235.6</v>
      </c>
      <c r="E11" s="69">
        <v>153791.48</v>
      </c>
      <c r="F11" s="176">
        <v>106.5635747853711</v>
      </c>
      <c r="G11" s="176">
        <v>106.76286696529793</v>
      </c>
      <c r="H11" s="176">
        <v>103.87259570248916</v>
      </c>
    </row>
    <row r="12" spans="1:8" ht="30.75" customHeight="1">
      <c r="A12" s="168" t="s">
        <v>71</v>
      </c>
      <c r="B12" s="175" t="s">
        <v>69</v>
      </c>
      <c r="C12" s="36">
        <v>180125.6</v>
      </c>
      <c r="D12" s="36">
        <v>180125.6</v>
      </c>
      <c r="E12" s="36">
        <v>1921105.8000000003</v>
      </c>
      <c r="F12" s="176">
        <v>100</v>
      </c>
      <c r="G12" s="176">
        <v>105.86344909461707</v>
      </c>
      <c r="H12" s="176">
        <v>103.24834400604087</v>
      </c>
    </row>
    <row r="13" spans="1:8" ht="30.75" customHeight="1">
      <c r="A13" s="168" t="s">
        <v>72</v>
      </c>
      <c r="B13" s="175" t="s">
        <v>69</v>
      </c>
      <c r="C13" s="36">
        <v>94350</v>
      </c>
      <c r="D13" s="36">
        <v>95350</v>
      </c>
      <c r="E13" s="36">
        <v>1051937</v>
      </c>
      <c r="F13" s="176">
        <v>101.05988341282459</v>
      </c>
      <c r="G13" s="176">
        <v>110.07087941264749</v>
      </c>
      <c r="H13" s="176">
        <v>109.85690594348922</v>
      </c>
    </row>
    <row r="14" spans="1:8" ht="30.75" customHeight="1">
      <c r="A14" s="168" t="s">
        <v>109</v>
      </c>
      <c r="B14" s="175" t="s">
        <v>73</v>
      </c>
      <c r="C14" s="36">
        <v>7260.712</v>
      </c>
      <c r="D14" s="36">
        <v>7300.712</v>
      </c>
      <c r="E14" s="36">
        <v>81999.563</v>
      </c>
      <c r="F14" s="176">
        <v>100.55091015867315</v>
      </c>
      <c r="G14" s="176">
        <v>106.94896878288269</v>
      </c>
      <c r="H14" s="176">
        <v>105.80083797032704</v>
      </c>
    </row>
    <row r="15" spans="1:8" ht="30.75" customHeight="1">
      <c r="A15" s="34" t="s">
        <v>74</v>
      </c>
      <c r="B15" s="179" t="s">
        <v>75</v>
      </c>
      <c r="C15" s="36">
        <v>172.53</v>
      </c>
      <c r="D15" s="36">
        <v>190.53</v>
      </c>
      <c r="E15" s="36">
        <v>1691.3</v>
      </c>
      <c r="F15" s="176">
        <v>110.43296817944706</v>
      </c>
      <c r="G15" s="176">
        <v>100.07878978884337</v>
      </c>
      <c r="H15" s="176">
        <v>102.63365495479093</v>
      </c>
    </row>
    <row r="16" spans="1:8" ht="30.75" customHeight="1">
      <c r="A16" s="42" t="s">
        <v>110</v>
      </c>
      <c r="B16" s="180" t="s">
        <v>75</v>
      </c>
      <c r="C16" s="181">
        <v>75</v>
      </c>
      <c r="D16" s="151">
        <v>75.5</v>
      </c>
      <c r="E16" s="151">
        <v>718.5</v>
      </c>
      <c r="F16" s="182">
        <v>100.66666666666666</v>
      </c>
      <c r="G16" s="182">
        <v>100.66666666666666</v>
      </c>
      <c r="H16" s="182">
        <v>104.35729847494552</v>
      </c>
    </row>
  </sheetData>
  <sheetProtection/>
  <mergeCells count="8">
    <mergeCell ref="A2:H2"/>
    <mergeCell ref="A3:H3"/>
    <mergeCell ref="F5:G5"/>
    <mergeCell ref="A5:A6"/>
    <mergeCell ref="B5:B6"/>
    <mergeCell ref="C5:C6"/>
    <mergeCell ref="D5:D6"/>
    <mergeCell ref="E5:E6"/>
  </mergeCells>
  <printOptions/>
  <pageMargins left="0.2" right="0.2" top="0.62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4"/>
  <sheetViews>
    <sheetView zoomScale="78" zoomScaleNormal="78" workbookViewId="0" topLeftCell="A1">
      <selection activeCell="A1" sqref="A1"/>
    </sheetView>
  </sheetViews>
  <sheetFormatPr defaultColWidth="9.140625" defaultRowHeight="15"/>
  <cols>
    <col min="1" max="1" width="40.7109375" style="3" customWidth="1"/>
    <col min="2" max="3" width="14.7109375" style="3" customWidth="1"/>
    <col min="4" max="4" width="14.421875" style="3" customWidth="1"/>
    <col min="5" max="6" width="12.140625" style="6" customWidth="1"/>
    <col min="7" max="7" width="14.421875" style="3" customWidth="1"/>
    <col min="8" max="16384" width="9.140625" style="3" customWidth="1"/>
  </cols>
  <sheetData>
    <row r="1" ht="18" customHeight="1"/>
    <row r="2" spans="1:6" ht="24" customHeight="1">
      <c r="A2" s="109" t="s">
        <v>50</v>
      </c>
      <c r="B2" s="109"/>
      <c r="C2" s="109"/>
      <c r="D2" s="109"/>
      <c r="E2" s="109"/>
      <c r="F2" s="109"/>
    </row>
    <row r="3" spans="1:6" ht="24" customHeight="1">
      <c r="A3" s="109" t="s">
        <v>51</v>
      </c>
      <c r="B3" s="109"/>
      <c r="C3" s="109"/>
      <c r="D3" s="109"/>
      <c r="E3" s="109"/>
      <c r="F3" s="109"/>
    </row>
    <row r="4" spans="1:6" ht="24" customHeight="1">
      <c r="A4" s="109" t="s">
        <v>157</v>
      </c>
      <c r="B4" s="109"/>
      <c r="C4" s="109"/>
      <c r="D4" s="109"/>
      <c r="E4" s="109"/>
      <c r="F4" s="109"/>
    </row>
    <row r="5" spans="1:6" ht="23.25" customHeight="1">
      <c r="A5" s="22"/>
      <c r="B5" s="22"/>
      <c r="C5" s="22"/>
      <c r="D5" s="22"/>
      <c r="E5" s="123" t="s">
        <v>2</v>
      </c>
      <c r="F5" s="123"/>
    </row>
    <row r="6" spans="1:7" ht="33" customHeight="1">
      <c r="A6" s="118"/>
      <c r="B6" s="122" t="s">
        <v>163</v>
      </c>
      <c r="C6" s="122" t="s">
        <v>164</v>
      </c>
      <c r="D6" s="122" t="s">
        <v>100</v>
      </c>
      <c r="E6" s="124" t="s">
        <v>160</v>
      </c>
      <c r="F6" s="124"/>
      <c r="G6" s="51" t="s">
        <v>101</v>
      </c>
    </row>
    <row r="7" spans="1:7" s="5" customFormat="1" ht="57.75" customHeight="1">
      <c r="A7" s="119"/>
      <c r="B7" s="122"/>
      <c r="C7" s="122"/>
      <c r="D7" s="122"/>
      <c r="E7" s="4" t="s">
        <v>161</v>
      </c>
      <c r="F7" s="4" t="s">
        <v>162</v>
      </c>
      <c r="G7" s="8" t="s">
        <v>81</v>
      </c>
    </row>
    <row r="8" spans="1:7" s="5" customFormat="1" ht="21.75" customHeight="1">
      <c r="A8" s="27" t="s">
        <v>111</v>
      </c>
      <c r="B8" s="28">
        <v>137.99</v>
      </c>
      <c r="C8" s="28">
        <v>146.477</v>
      </c>
      <c r="D8" s="28">
        <v>1322.232</v>
      </c>
      <c r="E8" s="29">
        <v>106.15044568446987</v>
      </c>
      <c r="F8" s="29">
        <v>69.2323689695755</v>
      </c>
      <c r="G8" s="29">
        <v>93.75696672140772</v>
      </c>
    </row>
    <row r="9" spans="1:7" s="5" customFormat="1" ht="21.75" customHeight="1">
      <c r="A9" s="30" t="s">
        <v>52</v>
      </c>
      <c r="B9" s="31"/>
      <c r="C9" s="31"/>
      <c r="D9" s="31"/>
      <c r="E9" s="32"/>
      <c r="F9" s="32"/>
      <c r="G9" s="32"/>
    </row>
    <row r="10" spans="1:7" ht="21.75" customHeight="1">
      <c r="A10" s="33" t="s">
        <v>53</v>
      </c>
      <c r="B10" s="31">
        <v>82.94</v>
      </c>
      <c r="C10" s="31">
        <v>89.477</v>
      </c>
      <c r="D10" s="79">
        <v>971.9969999999998</v>
      </c>
      <c r="E10" s="32">
        <v>107.88160115746324</v>
      </c>
      <c r="F10" s="32">
        <v>83.707854657037</v>
      </c>
      <c r="G10" s="32">
        <v>109.08947047672916</v>
      </c>
    </row>
    <row r="11" spans="1:7" ht="21.75" customHeight="1">
      <c r="A11" s="34" t="s">
        <v>54</v>
      </c>
      <c r="B11" s="35">
        <v>13.25</v>
      </c>
      <c r="C11" s="36">
        <v>14.195</v>
      </c>
      <c r="D11" s="36">
        <v>270.04499999999996</v>
      </c>
      <c r="E11" s="37">
        <v>107.13207547169812</v>
      </c>
      <c r="F11" s="37">
        <v>59.25446652195693</v>
      </c>
      <c r="G11" s="37">
        <v>114.60260741143118</v>
      </c>
    </row>
    <row r="12" spans="1:7" ht="21.75" customHeight="1">
      <c r="A12" s="34" t="s">
        <v>112</v>
      </c>
      <c r="B12" s="35">
        <v>6.2</v>
      </c>
      <c r="C12" s="36">
        <v>4.63</v>
      </c>
      <c r="D12" s="36">
        <v>232.17999999999995</v>
      </c>
      <c r="E12" s="37">
        <v>74.6774193548387</v>
      </c>
      <c r="F12" s="37">
        <v>14.246153846153845</v>
      </c>
      <c r="G12" s="37">
        <v>73.82511923688394</v>
      </c>
    </row>
    <row r="13" spans="1:7" s="1" customFormat="1" ht="21.75" customHeight="1">
      <c r="A13" s="77" t="s">
        <v>55</v>
      </c>
      <c r="B13" s="78">
        <v>9.5</v>
      </c>
      <c r="C13" s="69">
        <v>9.974</v>
      </c>
      <c r="D13" s="69">
        <v>86.674</v>
      </c>
      <c r="E13" s="37">
        <v>104.98947368421052</v>
      </c>
      <c r="F13" s="37"/>
      <c r="G13" s="37">
        <v>183.192779997041</v>
      </c>
    </row>
    <row r="14" spans="1:7" ht="21.75" customHeight="1">
      <c r="A14" s="34" t="s">
        <v>56</v>
      </c>
      <c r="B14" s="35">
        <v>33.74</v>
      </c>
      <c r="C14" s="36">
        <v>38.915</v>
      </c>
      <c r="D14" s="36">
        <v>228.235</v>
      </c>
      <c r="E14" s="37">
        <v>115.3378778897451</v>
      </c>
      <c r="F14" s="37">
        <v>128.07306236629915</v>
      </c>
      <c r="G14" s="37">
        <v>108.42054258962801</v>
      </c>
    </row>
    <row r="15" spans="1:7" ht="21.75" customHeight="1">
      <c r="A15" s="34" t="s">
        <v>57</v>
      </c>
      <c r="B15" s="35">
        <v>20.25</v>
      </c>
      <c r="C15" s="36">
        <v>21.763</v>
      </c>
      <c r="D15" s="36">
        <v>154.863</v>
      </c>
      <c r="E15" s="37">
        <v>107.47160493827161</v>
      </c>
      <c r="F15" s="37">
        <v>108.53822751982447</v>
      </c>
      <c r="G15" s="37">
        <v>186.46735138649743</v>
      </c>
    </row>
    <row r="16" spans="1:7" ht="21.75" customHeight="1">
      <c r="A16" s="33" t="s">
        <v>58</v>
      </c>
      <c r="B16" s="31">
        <v>55.05</v>
      </c>
      <c r="C16" s="31">
        <v>57</v>
      </c>
      <c r="D16" s="31">
        <v>350.235</v>
      </c>
      <c r="E16" s="32">
        <v>103.54223433242507</v>
      </c>
      <c r="F16" s="32">
        <v>54.45114204105808</v>
      </c>
      <c r="G16" s="32">
        <v>67.44796029788145</v>
      </c>
    </row>
    <row r="17" spans="1:7" ht="21.75" customHeight="1">
      <c r="A17" s="34" t="s">
        <v>54</v>
      </c>
      <c r="B17" s="35">
        <v>19.75</v>
      </c>
      <c r="C17" s="36">
        <v>21</v>
      </c>
      <c r="D17" s="36">
        <v>199.8</v>
      </c>
      <c r="E17" s="37">
        <v>106.32911392405062</v>
      </c>
      <c r="F17" s="37">
        <v>38.132592471536746</v>
      </c>
      <c r="G17" s="37">
        <v>61.925453903039255</v>
      </c>
    </row>
    <row r="18" spans="1:7" s="5" customFormat="1" ht="21.75" customHeight="1">
      <c r="A18" s="34" t="s">
        <v>59</v>
      </c>
      <c r="B18" s="35">
        <v>35.3</v>
      </c>
      <c r="C18" s="36">
        <v>36</v>
      </c>
      <c r="D18" s="36">
        <v>150.435</v>
      </c>
      <c r="E18" s="37">
        <v>101.98300283286119</v>
      </c>
      <c r="F18" s="37">
        <v>72.56601491634751</v>
      </c>
      <c r="G18" s="37">
        <v>76.5101387949405</v>
      </c>
    </row>
    <row r="19" spans="1:7" s="5" customFormat="1" ht="21.75" customHeight="1">
      <c r="A19" s="34" t="s">
        <v>57</v>
      </c>
      <c r="B19" s="38"/>
      <c r="C19" s="39"/>
      <c r="D19" s="39"/>
      <c r="E19" s="39"/>
      <c r="F19" s="39"/>
      <c r="G19" s="39"/>
    </row>
    <row r="20" spans="1:7" ht="24.75" customHeight="1">
      <c r="A20" s="40" t="s">
        <v>113</v>
      </c>
      <c r="B20" s="41"/>
      <c r="C20" s="39"/>
      <c r="D20" s="39"/>
      <c r="E20" s="39"/>
      <c r="F20" s="39"/>
      <c r="G20" s="39"/>
    </row>
    <row r="21" spans="1:7" ht="20.25" customHeight="1">
      <c r="A21" s="42"/>
      <c r="B21" s="42"/>
      <c r="C21" s="43"/>
      <c r="D21" s="43"/>
      <c r="E21" s="43"/>
      <c r="F21" s="43"/>
      <c r="G21" s="43"/>
    </row>
    <row r="23" ht="15.75">
      <c r="C23" s="23"/>
    </row>
    <row r="24" ht="15.75">
      <c r="C24" s="23"/>
    </row>
  </sheetData>
  <sheetProtection/>
  <mergeCells count="9">
    <mergeCell ref="B6:B7"/>
    <mergeCell ref="A2:F2"/>
    <mergeCell ref="A3:F3"/>
    <mergeCell ref="A4:F4"/>
    <mergeCell ref="E5:F5"/>
    <mergeCell ref="D6:D7"/>
    <mergeCell ref="A6:A7"/>
    <mergeCell ref="C6:C7"/>
    <mergeCell ref="E6:F6"/>
  </mergeCells>
  <printOptions/>
  <pageMargins left="0.63" right="0.2" top="0.75" bottom="0.46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zoomScale="87" zoomScaleNormal="87" zoomScalePageLayoutView="0" workbookViewId="0" topLeftCell="A10">
      <selection activeCell="A1" sqref="A1"/>
    </sheetView>
  </sheetViews>
  <sheetFormatPr defaultColWidth="9.140625" defaultRowHeight="15"/>
  <cols>
    <col min="1" max="1" width="39.00390625" style="19" customWidth="1"/>
    <col min="2" max="3" width="15.00390625" style="19" customWidth="1"/>
    <col min="4" max="6" width="15.421875" style="19" customWidth="1"/>
    <col min="7" max="7" width="17.7109375" style="19" customWidth="1"/>
    <col min="8" max="16384" width="9.140625" style="19" customWidth="1"/>
  </cols>
  <sheetData>
    <row r="1" spans="1:2" ht="21" customHeight="1">
      <c r="A1" s="1"/>
      <c r="B1" s="1"/>
    </row>
    <row r="2" spans="1:7" ht="21.75" customHeight="1">
      <c r="A2" s="125" t="s">
        <v>99</v>
      </c>
      <c r="B2" s="125"/>
      <c r="C2" s="125"/>
      <c r="D2" s="125"/>
      <c r="E2" s="125"/>
      <c r="F2" s="125"/>
      <c r="G2" s="125"/>
    </row>
    <row r="3" spans="1:7" ht="21.75" customHeight="1">
      <c r="A3" s="125" t="s">
        <v>157</v>
      </c>
      <c r="B3" s="125"/>
      <c r="C3" s="125"/>
      <c r="D3" s="125"/>
      <c r="E3" s="125"/>
      <c r="F3" s="125"/>
      <c r="G3" s="125"/>
    </row>
    <row r="4" spans="1:7" ht="18.75" customHeight="1">
      <c r="A4" s="1"/>
      <c r="B4" s="1"/>
      <c r="C4" s="1"/>
      <c r="D4" s="1"/>
      <c r="E4" s="1"/>
      <c r="F4" s="20"/>
      <c r="G4" s="64" t="s">
        <v>2</v>
      </c>
    </row>
    <row r="5" spans="1:7" ht="37.5" customHeight="1">
      <c r="A5" s="126"/>
      <c r="B5" s="122" t="s">
        <v>163</v>
      </c>
      <c r="C5" s="122" t="s">
        <v>164</v>
      </c>
      <c r="D5" s="122" t="s">
        <v>100</v>
      </c>
      <c r="E5" s="127" t="s">
        <v>160</v>
      </c>
      <c r="F5" s="128"/>
      <c r="G5" s="52" t="s">
        <v>101</v>
      </c>
    </row>
    <row r="6" spans="1:7" ht="49.5" customHeight="1">
      <c r="A6" s="126"/>
      <c r="B6" s="122"/>
      <c r="C6" s="122"/>
      <c r="D6" s="122"/>
      <c r="E6" s="106" t="s">
        <v>161</v>
      </c>
      <c r="F6" s="2" t="s">
        <v>162</v>
      </c>
      <c r="G6" s="65" t="s">
        <v>81</v>
      </c>
    </row>
    <row r="7" spans="1:7" ht="22.5" customHeight="1">
      <c r="A7" s="66" t="s">
        <v>11</v>
      </c>
      <c r="B7" s="67">
        <v>3278.904</v>
      </c>
      <c r="C7" s="49">
        <v>3368.0730000000003</v>
      </c>
      <c r="D7" s="49">
        <v>34374.6482</v>
      </c>
      <c r="E7" s="68">
        <v>102.71947577605201</v>
      </c>
      <c r="F7" s="68">
        <v>117.13842728375856</v>
      </c>
      <c r="G7" s="68">
        <v>116.01684038376435</v>
      </c>
    </row>
    <row r="8" spans="1:7" ht="22.5" customHeight="1">
      <c r="A8" s="44" t="s">
        <v>12</v>
      </c>
      <c r="B8" s="45"/>
      <c r="C8" s="69"/>
      <c r="D8" s="69"/>
      <c r="E8" s="70"/>
      <c r="F8" s="70"/>
      <c r="G8" s="70"/>
    </row>
    <row r="9" spans="1:7" ht="25.5" customHeight="1">
      <c r="A9" s="46" t="s">
        <v>13</v>
      </c>
      <c r="B9" s="50">
        <v>132.8</v>
      </c>
      <c r="C9" s="69">
        <v>133.6</v>
      </c>
      <c r="D9" s="69">
        <v>1391.488</v>
      </c>
      <c r="E9" s="70">
        <v>100.6024096385542</v>
      </c>
      <c r="F9" s="70">
        <v>112.55265374894692</v>
      </c>
      <c r="G9" s="70">
        <v>111.91469477145158</v>
      </c>
    </row>
    <row r="10" spans="1:7" ht="25.5" customHeight="1">
      <c r="A10" s="46" t="s">
        <v>14</v>
      </c>
      <c r="B10" s="50">
        <v>2.237</v>
      </c>
      <c r="C10" s="69">
        <v>2.2779999999999996</v>
      </c>
      <c r="D10" s="69">
        <v>23.714199999999998</v>
      </c>
      <c r="E10" s="70">
        <v>101.83281180151987</v>
      </c>
      <c r="F10" s="70">
        <v>110.04830917874395</v>
      </c>
      <c r="G10" s="70">
        <v>106.26069812250749</v>
      </c>
    </row>
    <row r="11" spans="1:7" ht="25.5" customHeight="1">
      <c r="A11" s="46" t="s">
        <v>15</v>
      </c>
      <c r="B11" s="50">
        <v>2238.25</v>
      </c>
      <c r="C11" s="69">
        <v>2308.006</v>
      </c>
      <c r="D11" s="69">
        <v>23384.338</v>
      </c>
      <c r="E11" s="70">
        <v>103.11654194124873</v>
      </c>
      <c r="F11" s="70">
        <v>118.39492195855881</v>
      </c>
      <c r="G11" s="70">
        <v>118.43495113590615</v>
      </c>
    </row>
    <row r="12" spans="1:7" ht="25.5" customHeight="1">
      <c r="A12" s="46" t="s">
        <v>16</v>
      </c>
      <c r="B12" s="69">
        <v>905.317</v>
      </c>
      <c r="C12" s="69">
        <v>923.889</v>
      </c>
      <c r="D12" s="69">
        <v>9571.755</v>
      </c>
      <c r="E12" s="70">
        <v>102.05143612679315</v>
      </c>
      <c r="F12" s="70">
        <v>114.79434557497879</v>
      </c>
      <c r="G12" s="70">
        <v>111.09887867580488</v>
      </c>
    </row>
    <row r="13" spans="1:7" ht="25.5" customHeight="1">
      <c r="A13" s="46" t="s">
        <v>17</v>
      </c>
      <c r="B13" s="50">
        <v>0.3</v>
      </c>
      <c r="C13" s="69">
        <v>0.3</v>
      </c>
      <c r="D13" s="69">
        <v>3.3009999999999993</v>
      </c>
      <c r="E13" s="70">
        <v>100</v>
      </c>
      <c r="F13" s="70">
        <v>103.80622837370244</v>
      </c>
      <c r="G13" s="70">
        <v>95.8478513356518</v>
      </c>
    </row>
    <row r="14" spans="1:7" ht="22.5" customHeight="1">
      <c r="A14" s="46"/>
      <c r="B14" s="47"/>
      <c r="C14" s="69"/>
      <c r="D14" s="69"/>
      <c r="E14" s="70"/>
      <c r="F14" s="70"/>
      <c r="G14" s="70"/>
    </row>
    <row r="15" spans="1:7" ht="22.5" customHeight="1">
      <c r="A15" s="44" t="s">
        <v>18</v>
      </c>
      <c r="B15" s="45"/>
      <c r="C15" s="69"/>
      <c r="D15" s="69"/>
      <c r="E15" s="70"/>
      <c r="F15" s="70"/>
      <c r="G15" s="70"/>
    </row>
    <row r="16" spans="1:7" ht="24.75" customHeight="1">
      <c r="A16" s="46" t="s">
        <v>19</v>
      </c>
      <c r="B16" s="50">
        <v>2566.958</v>
      </c>
      <c r="C16" s="69">
        <v>2641.784</v>
      </c>
      <c r="D16" s="69">
        <v>26721.739999999998</v>
      </c>
      <c r="E16" s="70">
        <v>102.91496783352123</v>
      </c>
      <c r="F16" s="70">
        <v>119.90156556501313</v>
      </c>
      <c r="G16" s="70">
        <v>117.88935674896442</v>
      </c>
    </row>
    <row r="17" spans="1:7" ht="24.75" customHeight="1">
      <c r="A17" s="46" t="s">
        <v>102</v>
      </c>
      <c r="B17" s="50">
        <v>413.948</v>
      </c>
      <c r="C17" s="69">
        <v>422.264</v>
      </c>
      <c r="D17" s="69">
        <v>4439.803</v>
      </c>
      <c r="E17" s="70">
        <v>102.00894798380473</v>
      </c>
      <c r="F17" s="70">
        <v>109.80902055421487</v>
      </c>
      <c r="G17" s="70">
        <v>112.63895608484118</v>
      </c>
    </row>
    <row r="18" spans="1:7" ht="24.75" customHeight="1">
      <c r="A18" s="48" t="s">
        <v>103</v>
      </c>
      <c r="B18" s="71">
        <v>297.977</v>
      </c>
      <c r="C18" s="71">
        <v>304.02500000000003</v>
      </c>
      <c r="D18" s="71">
        <v>3213.0842000000002</v>
      </c>
      <c r="E18" s="72">
        <v>102.02968685502573</v>
      </c>
      <c r="F18" s="72">
        <v>105.7643805117323</v>
      </c>
      <c r="G18" s="72">
        <v>106.37245340161121</v>
      </c>
    </row>
    <row r="19" ht="15.75">
      <c r="A19" s="73"/>
    </row>
    <row r="20" spans="3:7" ht="15.75">
      <c r="C20" s="74"/>
      <c r="D20" s="74"/>
      <c r="E20" s="74"/>
      <c r="F20" s="74"/>
      <c r="G20" s="74"/>
    </row>
    <row r="21" ht="15.75">
      <c r="C21" s="74"/>
    </row>
    <row r="22" ht="15.75">
      <c r="C22" s="74"/>
    </row>
  </sheetData>
  <sheetProtection/>
  <mergeCells count="7">
    <mergeCell ref="A2:G2"/>
    <mergeCell ref="A3:G3"/>
    <mergeCell ref="B5:B6"/>
    <mergeCell ref="D5:D6"/>
    <mergeCell ref="C5:C6"/>
    <mergeCell ref="A5:A6"/>
    <mergeCell ref="E5:F5"/>
  </mergeCells>
  <printOptions/>
  <pageMargins left="0.2" right="0.2" top="0.65" bottom="0.28" header="0.3" footer="0.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zoomScale="84" zoomScaleNormal="84" zoomScalePageLayoutView="0" workbookViewId="0" topLeftCell="A7">
      <selection activeCell="A7" sqref="A7:F23"/>
    </sheetView>
  </sheetViews>
  <sheetFormatPr defaultColWidth="8.8515625" defaultRowHeight="15"/>
  <cols>
    <col min="1" max="1" width="51.7109375" style="7" customWidth="1"/>
    <col min="2" max="5" width="16.421875" style="7" customWidth="1"/>
    <col min="6" max="6" width="16.28125" style="7" customWidth="1"/>
    <col min="7" max="16384" width="8.8515625" style="7" customWidth="1"/>
  </cols>
  <sheetData>
    <row r="1" ht="20.25" customHeight="1">
      <c r="A1" s="3"/>
    </row>
    <row r="2" spans="1:5" ht="15.75">
      <c r="A2" s="125" t="s">
        <v>20</v>
      </c>
      <c r="B2" s="125"/>
      <c r="C2" s="125"/>
      <c r="D2" s="125"/>
      <c r="E2" s="125"/>
    </row>
    <row r="3" spans="1:5" ht="15.75">
      <c r="A3" s="125" t="s">
        <v>157</v>
      </c>
      <c r="B3" s="125"/>
      <c r="C3" s="125"/>
      <c r="D3" s="125"/>
      <c r="E3" s="125"/>
    </row>
    <row r="4" spans="1:5" ht="15.75">
      <c r="A4" s="9"/>
      <c r="B4" s="9"/>
      <c r="C4" s="9"/>
      <c r="D4" s="9"/>
      <c r="E4" s="9"/>
    </row>
    <row r="5" spans="1:6" ht="19.5" customHeight="1">
      <c r="A5" s="129"/>
      <c r="B5" s="131" t="s">
        <v>165</v>
      </c>
      <c r="C5" s="132"/>
      <c r="D5" s="132"/>
      <c r="E5" s="133"/>
      <c r="F5" s="134" t="s">
        <v>166</v>
      </c>
    </row>
    <row r="6" spans="1:6" ht="78" customHeight="1">
      <c r="A6" s="130"/>
      <c r="B6" s="4" t="s">
        <v>143</v>
      </c>
      <c r="C6" s="4" t="s">
        <v>21</v>
      </c>
      <c r="D6" s="4" t="s">
        <v>22</v>
      </c>
      <c r="E6" s="4" t="s">
        <v>23</v>
      </c>
      <c r="F6" s="134"/>
    </row>
    <row r="7" spans="1:6" ht="21" customHeight="1">
      <c r="A7" s="183" t="s">
        <v>37</v>
      </c>
      <c r="B7" s="68">
        <v>108.54</v>
      </c>
      <c r="C7" s="68">
        <v>102.69</v>
      </c>
      <c r="D7" s="68">
        <v>102.3</v>
      </c>
      <c r="E7" s="68">
        <v>100.08</v>
      </c>
      <c r="F7" s="155">
        <v>103.9</v>
      </c>
    </row>
    <row r="8" spans="1:6" ht="21" customHeight="1">
      <c r="A8" s="77" t="s">
        <v>24</v>
      </c>
      <c r="B8" s="70">
        <v>106.53</v>
      </c>
      <c r="C8" s="37">
        <v>99.05</v>
      </c>
      <c r="D8" s="37">
        <v>98.63</v>
      </c>
      <c r="E8" s="37">
        <v>99.98</v>
      </c>
      <c r="F8" s="176">
        <v>100.73</v>
      </c>
    </row>
    <row r="9" spans="1:6" ht="21" customHeight="1">
      <c r="A9" s="77" t="s">
        <v>4</v>
      </c>
      <c r="B9" s="70"/>
      <c r="C9" s="37"/>
      <c r="D9" s="37"/>
      <c r="E9" s="37"/>
      <c r="F9" s="176"/>
    </row>
    <row r="10" spans="1:6" ht="21" customHeight="1">
      <c r="A10" s="77" t="s">
        <v>25</v>
      </c>
      <c r="B10" s="70">
        <v>106.21</v>
      </c>
      <c r="C10" s="37">
        <v>102.22</v>
      </c>
      <c r="D10" s="37">
        <v>102.21</v>
      </c>
      <c r="E10" s="37">
        <v>100.25</v>
      </c>
      <c r="F10" s="176">
        <v>102.41</v>
      </c>
    </row>
    <row r="11" spans="1:6" ht="21" customHeight="1">
      <c r="A11" s="77" t="s">
        <v>26</v>
      </c>
      <c r="B11" s="70">
        <v>104.12</v>
      </c>
      <c r="C11" s="37">
        <v>97.78</v>
      </c>
      <c r="D11" s="37">
        <v>97.14</v>
      </c>
      <c r="E11" s="37">
        <v>99.9</v>
      </c>
      <c r="F11" s="176">
        <v>100.23</v>
      </c>
    </row>
    <row r="12" spans="1:6" ht="21" customHeight="1">
      <c r="A12" s="77" t="s">
        <v>27</v>
      </c>
      <c r="B12" s="70">
        <v>109.48</v>
      </c>
      <c r="C12" s="37">
        <v>100.89</v>
      </c>
      <c r="D12" s="37">
        <v>100.88</v>
      </c>
      <c r="E12" s="37">
        <v>100</v>
      </c>
      <c r="F12" s="176">
        <v>102.32</v>
      </c>
    </row>
    <row r="13" spans="1:6" ht="21" customHeight="1">
      <c r="A13" s="77" t="s">
        <v>28</v>
      </c>
      <c r="B13" s="70">
        <v>117.61</v>
      </c>
      <c r="C13" s="37">
        <v>108.67</v>
      </c>
      <c r="D13" s="37">
        <v>103.66</v>
      </c>
      <c r="E13" s="37">
        <v>100</v>
      </c>
      <c r="F13" s="176">
        <v>108.42</v>
      </c>
    </row>
    <row r="14" spans="1:6" ht="21" customHeight="1">
      <c r="A14" s="77" t="s">
        <v>29</v>
      </c>
      <c r="B14" s="70">
        <v>99.87</v>
      </c>
      <c r="C14" s="37">
        <v>102.04</v>
      </c>
      <c r="D14" s="37">
        <v>102.05</v>
      </c>
      <c r="E14" s="37">
        <v>100</v>
      </c>
      <c r="F14" s="176">
        <v>102.32</v>
      </c>
    </row>
    <row r="15" spans="1:6" ht="21" customHeight="1">
      <c r="A15" s="77" t="s">
        <v>30</v>
      </c>
      <c r="B15" s="70">
        <v>103.81</v>
      </c>
      <c r="C15" s="37">
        <v>100.5</v>
      </c>
      <c r="D15" s="37">
        <v>100.5</v>
      </c>
      <c r="E15" s="37">
        <v>100</v>
      </c>
      <c r="F15" s="176">
        <v>100.66</v>
      </c>
    </row>
    <row r="16" spans="1:6" ht="21" customHeight="1">
      <c r="A16" s="77" t="s">
        <v>31</v>
      </c>
      <c r="B16" s="70">
        <v>188.1</v>
      </c>
      <c r="C16" s="37">
        <v>128.87</v>
      </c>
      <c r="D16" s="37">
        <v>128.87</v>
      </c>
      <c r="E16" s="37">
        <v>100</v>
      </c>
      <c r="F16" s="176">
        <v>131.76</v>
      </c>
    </row>
    <row r="17" spans="1:6" ht="21" customHeight="1">
      <c r="A17" s="77" t="s">
        <v>32</v>
      </c>
      <c r="B17" s="70">
        <v>94.67</v>
      </c>
      <c r="C17" s="37">
        <v>106.03</v>
      </c>
      <c r="D17" s="37">
        <v>107.17</v>
      </c>
      <c r="E17" s="37">
        <v>100.85</v>
      </c>
      <c r="F17" s="176">
        <v>109.11</v>
      </c>
    </row>
    <row r="18" spans="1:6" ht="21" customHeight="1">
      <c r="A18" s="77" t="s">
        <v>33</v>
      </c>
      <c r="B18" s="70">
        <v>100.83</v>
      </c>
      <c r="C18" s="37">
        <v>100.12</v>
      </c>
      <c r="D18" s="37">
        <v>100.06</v>
      </c>
      <c r="E18" s="37">
        <v>100</v>
      </c>
      <c r="F18" s="176">
        <v>100.51</v>
      </c>
    </row>
    <row r="19" spans="1:6" ht="21" customHeight="1">
      <c r="A19" s="77" t="s">
        <v>34</v>
      </c>
      <c r="B19" s="70">
        <v>109.8</v>
      </c>
      <c r="C19" s="37">
        <v>100.84</v>
      </c>
      <c r="D19" s="37">
        <v>100.84</v>
      </c>
      <c r="E19" s="37">
        <v>100</v>
      </c>
      <c r="F19" s="176">
        <v>100.64</v>
      </c>
    </row>
    <row r="20" spans="1:6" ht="21" customHeight="1">
      <c r="A20" s="77" t="s">
        <v>35</v>
      </c>
      <c r="B20" s="70">
        <v>109.05</v>
      </c>
      <c r="C20" s="37">
        <v>100.37</v>
      </c>
      <c r="D20" s="37">
        <v>100.37</v>
      </c>
      <c r="E20" s="37">
        <v>100</v>
      </c>
      <c r="F20" s="176">
        <v>100.96</v>
      </c>
    </row>
    <row r="21" spans="1:6" ht="21" customHeight="1">
      <c r="A21" s="77" t="s">
        <v>36</v>
      </c>
      <c r="B21" s="70">
        <v>107.13</v>
      </c>
      <c r="C21" s="37">
        <v>102.47</v>
      </c>
      <c r="D21" s="70">
        <v>102.5</v>
      </c>
      <c r="E21" s="37">
        <v>99.98</v>
      </c>
      <c r="F21" s="176">
        <v>102.63</v>
      </c>
    </row>
    <row r="22" spans="1:6" ht="21" customHeight="1">
      <c r="A22" s="184" t="s">
        <v>76</v>
      </c>
      <c r="B22" s="185">
        <v>102.84</v>
      </c>
      <c r="C22" s="185">
        <v>103.82</v>
      </c>
      <c r="D22" s="185">
        <v>106.91</v>
      </c>
      <c r="E22" s="185">
        <v>99.83</v>
      </c>
      <c r="F22" s="158">
        <v>104.48</v>
      </c>
    </row>
    <row r="23" spans="1:8" ht="21" customHeight="1">
      <c r="A23" s="186" t="s">
        <v>77</v>
      </c>
      <c r="B23" s="187">
        <v>105.92</v>
      </c>
      <c r="C23" s="187">
        <v>100.92</v>
      </c>
      <c r="D23" s="187">
        <v>100.88</v>
      </c>
      <c r="E23" s="187">
        <v>99.27</v>
      </c>
      <c r="F23" s="188">
        <v>100.94</v>
      </c>
      <c r="H23" s="81"/>
    </row>
  </sheetData>
  <sheetProtection/>
  <mergeCells count="5">
    <mergeCell ref="A2:E2"/>
    <mergeCell ref="A3:E3"/>
    <mergeCell ref="A5:A6"/>
    <mergeCell ref="B5:E5"/>
    <mergeCell ref="F5:F6"/>
  </mergeCells>
  <printOptions/>
  <pageMargins left="0.5905511811023623" right="0.1968503937007874" top="0.5511811023622047" bottom="0.3937007874015748" header="0.1968503937007874" footer="0.1968503937007874"/>
  <pageSetup horizontalDpi="600" verticalDpi="600" orientation="landscape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4"/>
  <sheetViews>
    <sheetView zoomScale="76" zoomScaleNormal="76" zoomScalePageLayoutView="0" workbookViewId="0" topLeftCell="A4">
      <selection activeCell="A7" sqref="A7:G24"/>
    </sheetView>
  </sheetViews>
  <sheetFormatPr defaultColWidth="9.140625" defaultRowHeight="15"/>
  <cols>
    <col min="1" max="1" width="51.140625" style="19" customWidth="1"/>
    <col min="2" max="3" width="14.421875" style="19" customWidth="1"/>
    <col min="4" max="5" width="13.7109375" style="19" customWidth="1"/>
    <col min="6" max="6" width="12.57421875" style="19" customWidth="1"/>
    <col min="7" max="7" width="13.28125" style="19" customWidth="1"/>
    <col min="8" max="16384" width="9.140625" style="19" customWidth="1"/>
  </cols>
  <sheetData>
    <row r="1" spans="1:2" ht="18.75" customHeight="1">
      <c r="A1" s="1"/>
      <c r="B1" s="1"/>
    </row>
    <row r="2" spans="1:7" ht="15.75">
      <c r="A2" s="125" t="s">
        <v>38</v>
      </c>
      <c r="B2" s="125"/>
      <c r="C2" s="125"/>
      <c r="D2" s="125"/>
      <c r="E2" s="125"/>
      <c r="F2" s="125"/>
      <c r="G2" s="125"/>
    </row>
    <row r="3" spans="1:7" ht="15.75">
      <c r="A3" s="125" t="s">
        <v>157</v>
      </c>
      <c r="B3" s="125"/>
      <c r="C3" s="125"/>
      <c r="D3" s="125"/>
      <c r="E3" s="125"/>
      <c r="F3" s="125"/>
      <c r="G3" s="125"/>
    </row>
    <row r="4" spans="1:7" ht="15.75">
      <c r="A4" s="1"/>
      <c r="B4" s="1"/>
      <c r="C4" s="1"/>
      <c r="D4" s="1"/>
      <c r="E4" s="1"/>
      <c r="F4" s="20"/>
      <c r="G4" s="26"/>
    </row>
    <row r="5" spans="1:7" ht="25.5" customHeight="1">
      <c r="A5" s="126"/>
      <c r="B5" s="122" t="s">
        <v>163</v>
      </c>
      <c r="C5" s="122" t="s">
        <v>164</v>
      </c>
      <c r="D5" s="122" t="s">
        <v>100</v>
      </c>
      <c r="E5" s="127" t="s">
        <v>160</v>
      </c>
      <c r="F5" s="128"/>
      <c r="G5" s="122" t="s">
        <v>137</v>
      </c>
    </row>
    <row r="6" spans="1:7" ht="49.5" customHeight="1">
      <c r="A6" s="126"/>
      <c r="B6" s="122"/>
      <c r="C6" s="122"/>
      <c r="D6" s="122"/>
      <c r="E6" s="106" t="s">
        <v>161</v>
      </c>
      <c r="F6" s="2" t="s">
        <v>162</v>
      </c>
      <c r="G6" s="122"/>
    </row>
    <row r="7" spans="1:7" s="21" customFormat="1" ht="33.75" customHeight="1">
      <c r="A7" s="189" t="s">
        <v>47</v>
      </c>
      <c r="B7" s="189">
        <v>952.54</v>
      </c>
      <c r="C7" s="147">
        <v>955.52</v>
      </c>
      <c r="D7" s="147">
        <v>11126.779999999999</v>
      </c>
      <c r="E7" s="190">
        <v>100.31284775442502</v>
      </c>
      <c r="F7" s="190">
        <v>106.28816783279014</v>
      </c>
      <c r="G7" s="190">
        <v>104.39955184337298</v>
      </c>
    </row>
    <row r="8" spans="1:7" ht="18.75" customHeight="1">
      <c r="A8" s="191" t="s">
        <v>12</v>
      </c>
      <c r="B8" s="191"/>
      <c r="C8" s="78"/>
      <c r="D8" s="78"/>
      <c r="E8" s="192"/>
      <c r="F8" s="192"/>
      <c r="G8" s="192"/>
    </row>
    <row r="9" spans="1:7" ht="18.75" customHeight="1">
      <c r="A9" s="177" t="s">
        <v>13</v>
      </c>
      <c r="B9" s="177"/>
      <c r="C9" s="78"/>
      <c r="D9" s="78"/>
      <c r="E9" s="192"/>
      <c r="F9" s="192"/>
      <c r="G9" s="192"/>
    </row>
    <row r="10" spans="1:7" ht="18.75" customHeight="1">
      <c r="A10" s="177" t="s">
        <v>39</v>
      </c>
      <c r="B10" s="78">
        <v>952.54</v>
      </c>
      <c r="C10" s="78">
        <v>955.52</v>
      </c>
      <c r="D10" s="78">
        <v>11126.779999999999</v>
      </c>
      <c r="E10" s="192">
        <v>100.31284775442502</v>
      </c>
      <c r="F10" s="192">
        <v>106.28816783279014</v>
      </c>
      <c r="G10" s="192">
        <v>104.39955184337298</v>
      </c>
    </row>
    <row r="11" spans="1:7" ht="18.75" customHeight="1">
      <c r="A11" s="177" t="s">
        <v>44</v>
      </c>
      <c r="B11" s="177"/>
      <c r="C11" s="78"/>
      <c r="D11" s="78"/>
      <c r="E11" s="192"/>
      <c r="F11" s="192"/>
      <c r="G11" s="192"/>
    </row>
    <row r="12" spans="1:7" ht="18.75" customHeight="1">
      <c r="A12" s="193" t="s">
        <v>40</v>
      </c>
      <c r="B12" s="193"/>
      <c r="C12" s="78"/>
      <c r="D12" s="78"/>
      <c r="E12" s="192"/>
      <c r="F12" s="192"/>
      <c r="G12" s="192"/>
    </row>
    <row r="13" spans="1:7" ht="18.75" customHeight="1">
      <c r="A13" s="177" t="s">
        <v>41</v>
      </c>
      <c r="B13" s="78">
        <v>952.54</v>
      </c>
      <c r="C13" s="78">
        <v>955.52</v>
      </c>
      <c r="D13" s="78">
        <v>11126.779999999999</v>
      </c>
      <c r="E13" s="192">
        <v>100.31284775442502</v>
      </c>
      <c r="F13" s="192">
        <v>106.28816783279014</v>
      </c>
      <c r="G13" s="192">
        <v>104.39955184337298</v>
      </c>
    </row>
    <row r="14" spans="1:7" ht="18.75" customHeight="1">
      <c r="A14" s="177" t="s">
        <v>42</v>
      </c>
      <c r="B14" s="177"/>
      <c r="C14" s="78"/>
      <c r="D14" s="78"/>
      <c r="E14" s="192"/>
      <c r="F14" s="192"/>
      <c r="G14" s="192"/>
    </row>
    <row r="15" spans="1:7" ht="18.75" customHeight="1">
      <c r="A15" s="177" t="s">
        <v>43</v>
      </c>
      <c r="B15" s="177"/>
      <c r="C15" s="78"/>
      <c r="D15" s="78"/>
      <c r="E15" s="192"/>
      <c r="F15" s="192"/>
      <c r="G15" s="192"/>
    </row>
    <row r="16" spans="1:7" s="21" customFormat="1" ht="24" customHeight="1">
      <c r="A16" s="194" t="s">
        <v>48</v>
      </c>
      <c r="B16" s="194">
        <v>117931.57</v>
      </c>
      <c r="C16" s="148">
        <v>118269.05</v>
      </c>
      <c r="D16" s="148">
        <v>1354055.2100000002</v>
      </c>
      <c r="E16" s="195">
        <v>100.2861659520008</v>
      </c>
      <c r="F16" s="195">
        <v>105.7554137603143</v>
      </c>
      <c r="G16" s="195">
        <v>105.05999841268108</v>
      </c>
    </row>
    <row r="17" spans="1:7" ht="18.75" customHeight="1">
      <c r="A17" s="191" t="s">
        <v>12</v>
      </c>
      <c r="B17" s="191"/>
      <c r="C17" s="78"/>
      <c r="D17" s="78"/>
      <c r="E17" s="192"/>
      <c r="F17" s="192"/>
      <c r="G17" s="192"/>
    </row>
    <row r="18" spans="1:7" ht="18.75" customHeight="1">
      <c r="A18" s="177" t="s">
        <v>13</v>
      </c>
      <c r="B18" s="177"/>
      <c r="C18" s="78"/>
      <c r="D18" s="78"/>
      <c r="E18" s="192"/>
      <c r="F18" s="192"/>
      <c r="G18" s="192"/>
    </row>
    <row r="19" spans="1:7" ht="18.75" customHeight="1">
      <c r="A19" s="177" t="s">
        <v>39</v>
      </c>
      <c r="B19" s="78">
        <v>117931.57</v>
      </c>
      <c r="C19" s="78">
        <v>118269.05</v>
      </c>
      <c r="D19" s="78">
        <v>1354055.2100000002</v>
      </c>
      <c r="E19" s="192">
        <v>100.2861659520008</v>
      </c>
      <c r="F19" s="192">
        <v>105.7554137603143</v>
      </c>
      <c r="G19" s="192">
        <v>105.05999841268108</v>
      </c>
    </row>
    <row r="20" spans="1:7" ht="18.75" customHeight="1">
      <c r="A20" s="177" t="s">
        <v>44</v>
      </c>
      <c r="B20" s="177"/>
      <c r="C20" s="78"/>
      <c r="D20" s="192"/>
      <c r="E20" s="192"/>
      <c r="F20" s="192"/>
      <c r="G20" s="192"/>
    </row>
    <row r="21" spans="1:7" ht="18.75" customHeight="1">
      <c r="A21" s="193" t="s">
        <v>40</v>
      </c>
      <c r="B21" s="193"/>
      <c r="C21" s="78"/>
      <c r="D21" s="192"/>
      <c r="E21" s="192"/>
      <c r="F21" s="192"/>
      <c r="G21" s="192"/>
    </row>
    <row r="22" spans="1:7" ht="18.75" customHeight="1">
      <c r="A22" s="177" t="s">
        <v>41</v>
      </c>
      <c r="B22" s="78">
        <v>117931.57</v>
      </c>
      <c r="C22" s="78">
        <v>118269.05</v>
      </c>
      <c r="D22" s="78">
        <v>1354055.2100000002</v>
      </c>
      <c r="E22" s="192">
        <v>100.2861659520008</v>
      </c>
      <c r="F22" s="192">
        <v>105.7554137603143</v>
      </c>
      <c r="G22" s="192">
        <v>105.05999841268108</v>
      </c>
    </row>
    <row r="23" spans="1:7" ht="18.75" customHeight="1">
      <c r="A23" s="177" t="s">
        <v>42</v>
      </c>
      <c r="B23" s="177"/>
      <c r="C23" s="192"/>
      <c r="D23" s="192"/>
      <c r="E23" s="192"/>
      <c r="F23" s="192"/>
      <c r="G23" s="192"/>
    </row>
    <row r="24" spans="1:7" ht="18.75" customHeight="1">
      <c r="A24" s="196" t="s">
        <v>43</v>
      </c>
      <c r="B24" s="196"/>
      <c r="C24" s="197"/>
      <c r="D24" s="197"/>
      <c r="E24" s="197"/>
      <c r="F24" s="197"/>
      <c r="G24" s="197"/>
    </row>
  </sheetData>
  <sheetProtection/>
  <mergeCells count="8">
    <mergeCell ref="A2:G2"/>
    <mergeCell ref="A3:G3"/>
    <mergeCell ref="B5:B6"/>
    <mergeCell ref="A5:A6"/>
    <mergeCell ref="D5:D6"/>
    <mergeCell ref="G5:G6"/>
    <mergeCell ref="C5:C6"/>
    <mergeCell ref="E5:F5"/>
  </mergeCells>
  <printOptions/>
  <pageMargins left="0.33" right="0.2" top="0.75" bottom="0.4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4"/>
  <sheetViews>
    <sheetView zoomScale="77" zoomScaleNormal="77" zoomScalePageLayoutView="0" workbookViewId="0" topLeftCell="A6">
      <selection activeCell="A7" sqref="A7:G24"/>
    </sheetView>
  </sheetViews>
  <sheetFormatPr defaultColWidth="9.140625" defaultRowHeight="15"/>
  <cols>
    <col min="1" max="1" width="48.28125" style="19" customWidth="1"/>
    <col min="2" max="7" width="14.140625" style="19" customWidth="1"/>
    <col min="8" max="16384" width="9.140625" style="19" customWidth="1"/>
  </cols>
  <sheetData>
    <row r="1" spans="1:2" ht="18" customHeight="1">
      <c r="A1" s="1"/>
      <c r="B1" s="1"/>
    </row>
    <row r="2" spans="1:7" ht="21" customHeight="1">
      <c r="A2" s="125" t="s">
        <v>45</v>
      </c>
      <c r="B2" s="125"/>
      <c r="C2" s="125"/>
      <c r="D2" s="125"/>
      <c r="E2" s="125"/>
      <c r="F2" s="125"/>
      <c r="G2" s="125"/>
    </row>
    <row r="3" spans="1:7" ht="15.75">
      <c r="A3" s="125" t="s">
        <v>157</v>
      </c>
      <c r="B3" s="125"/>
      <c r="C3" s="125"/>
      <c r="D3" s="125"/>
      <c r="E3" s="125"/>
      <c r="F3" s="125"/>
      <c r="G3" s="125"/>
    </row>
    <row r="4" spans="1:7" ht="15.75">
      <c r="A4" s="1"/>
      <c r="B4" s="1"/>
      <c r="C4" s="1"/>
      <c r="D4" s="1"/>
      <c r="E4" s="1"/>
      <c r="F4" s="20"/>
      <c r="G4" s="26"/>
    </row>
    <row r="5" spans="1:7" ht="21" customHeight="1">
      <c r="A5" s="126"/>
      <c r="B5" s="122" t="s">
        <v>163</v>
      </c>
      <c r="C5" s="122" t="s">
        <v>164</v>
      </c>
      <c r="D5" s="122" t="s">
        <v>100</v>
      </c>
      <c r="E5" s="127" t="s">
        <v>160</v>
      </c>
      <c r="F5" s="128"/>
      <c r="G5" s="122" t="s">
        <v>137</v>
      </c>
    </row>
    <row r="6" spans="1:7" ht="67.5" customHeight="1">
      <c r="A6" s="126"/>
      <c r="B6" s="122"/>
      <c r="C6" s="122"/>
      <c r="D6" s="122"/>
      <c r="E6" s="106" t="s">
        <v>161</v>
      </c>
      <c r="F6" s="2" t="s">
        <v>162</v>
      </c>
      <c r="G6" s="122"/>
    </row>
    <row r="7" spans="1:7" s="21" customFormat="1" ht="33.75" customHeight="1">
      <c r="A7" s="189" t="s">
        <v>46</v>
      </c>
      <c r="B7" s="67">
        <v>231.45</v>
      </c>
      <c r="C7" s="147">
        <v>233.72</v>
      </c>
      <c r="D7" s="147">
        <v>2205.37</v>
      </c>
      <c r="E7" s="190">
        <v>100.98077338518038</v>
      </c>
      <c r="F7" s="198">
        <v>104.47454293504983</v>
      </c>
      <c r="G7" s="198">
        <v>103.90107826984965</v>
      </c>
    </row>
    <row r="8" spans="1:7" ht="18.75" customHeight="1">
      <c r="A8" s="191" t="s">
        <v>12</v>
      </c>
      <c r="B8" s="191"/>
      <c r="C8" s="78"/>
      <c r="D8" s="78"/>
      <c r="E8" s="192"/>
      <c r="F8" s="192"/>
      <c r="G8" s="192"/>
    </row>
    <row r="9" spans="1:7" ht="18.75" customHeight="1">
      <c r="A9" s="177" t="s">
        <v>13</v>
      </c>
      <c r="B9" s="177"/>
      <c r="C9" s="78"/>
      <c r="D9" s="78"/>
      <c r="E9" s="192"/>
      <c r="F9" s="192"/>
      <c r="G9" s="192"/>
    </row>
    <row r="10" spans="1:7" ht="18.75" customHeight="1">
      <c r="A10" s="177" t="s">
        <v>39</v>
      </c>
      <c r="B10" s="78">
        <v>231.45</v>
      </c>
      <c r="C10" s="78">
        <v>233.72</v>
      </c>
      <c r="D10" s="78">
        <v>2205.37</v>
      </c>
      <c r="E10" s="192">
        <v>100.98077338518038</v>
      </c>
      <c r="F10" s="192">
        <v>104.47454293504983</v>
      </c>
      <c r="G10" s="192">
        <v>103.90107826984965</v>
      </c>
    </row>
    <row r="11" spans="1:7" ht="18.75" customHeight="1">
      <c r="A11" s="177" t="s">
        <v>44</v>
      </c>
      <c r="B11" s="177"/>
      <c r="C11" s="78"/>
      <c r="D11" s="78"/>
      <c r="E11" s="192"/>
      <c r="F11" s="192"/>
      <c r="G11" s="192"/>
    </row>
    <row r="12" spans="1:7" ht="18.75" customHeight="1">
      <c r="A12" s="193" t="s">
        <v>40</v>
      </c>
      <c r="B12" s="193"/>
      <c r="C12" s="78"/>
      <c r="D12" s="78"/>
      <c r="E12" s="192"/>
      <c r="F12" s="192"/>
      <c r="G12" s="192"/>
    </row>
    <row r="13" spans="1:7" ht="18.75" customHeight="1">
      <c r="A13" s="177" t="s">
        <v>41</v>
      </c>
      <c r="B13" s="78">
        <v>231.45</v>
      </c>
      <c r="C13" s="78">
        <v>233.72</v>
      </c>
      <c r="D13" s="78">
        <v>2205.37</v>
      </c>
      <c r="E13" s="192">
        <v>100.98077338518038</v>
      </c>
      <c r="F13" s="192">
        <v>104.47454293504983</v>
      </c>
      <c r="G13" s="192">
        <v>103.90107826984965</v>
      </c>
    </row>
    <row r="14" spans="1:7" ht="18.75" customHeight="1">
      <c r="A14" s="177" t="s">
        <v>42</v>
      </c>
      <c r="B14" s="177"/>
      <c r="C14" s="78"/>
      <c r="D14" s="78"/>
      <c r="E14" s="192"/>
      <c r="F14" s="192"/>
      <c r="G14" s="192"/>
    </row>
    <row r="15" spans="1:7" ht="18.75" customHeight="1">
      <c r="A15" s="177" t="s">
        <v>43</v>
      </c>
      <c r="B15" s="177"/>
      <c r="C15" s="78"/>
      <c r="D15" s="78"/>
      <c r="E15" s="192"/>
      <c r="F15" s="192"/>
      <c r="G15" s="192"/>
    </row>
    <row r="16" spans="1:7" s="21" customFormat="1" ht="31.5">
      <c r="A16" s="194" t="s">
        <v>49</v>
      </c>
      <c r="B16" s="199">
        <v>15736.51</v>
      </c>
      <c r="C16" s="148">
        <v>15859.35</v>
      </c>
      <c r="D16" s="148">
        <v>170448.24000000002</v>
      </c>
      <c r="E16" s="195">
        <v>100.78060510240199</v>
      </c>
      <c r="F16" s="200">
        <v>104.7704204993777</v>
      </c>
      <c r="G16" s="200">
        <v>105.639974752746</v>
      </c>
    </row>
    <row r="17" spans="1:7" ht="18.75" customHeight="1">
      <c r="A17" s="191" t="s">
        <v>12</v>
      </c>
      <c r="B17" s="191"/>
      <c r="C17" s="78"/>
      <c r="D17" s="78"/>
      <c r="E17" s="192"/>
      <c r="F17" s="192"/>
      <c r="G17" s="192"/>
    </row>
    <row r="18" spans="1:7" ht="18.75" customHeight="1">
      <c r="A18" s="177" t="s">
        <v>13</v>
      </c>
      <c r="B18" s="177"/>
      <c r="C18" s="78"/>
      <c r="D18" s="78"/>
      <c r="E18" s="192"/>
      <c r="F18" s="192"/>
      <c r="G18" s="192"/>
    </row>
    <row r="19" spans="1:7" ht="18.75" customHeight="1">
      <c r="A19" s="177" t="s">
        <v>39</v>
      </c>
      <c r="B19" s="78">
        <v>15736.51</v>
      </c>
      <c r="C19" s="78">
        <v>15859.35</v>
      </c>
      <c r="D19" s="78">
        <v>170448.24000000002</v>
      </c>
      <c r="E19" s="192">
        <v>100.78060510240199</v>
      </c>
      <c r="F19" s="192">
        <v>104.7704204993777</v>
      </c>
      <c r="G19" s="192">
        <v>105.639974752746</v>
      </c>
    </row>
    <row r="20" spans="1:7" ht="18.75" customHeight="1">
      <c r="A20" s="177" t="s">
        <v>44</v>
      </c>
      <c r="B20" s="177"/>
      <c r="C20" s="78"/>
      <c r="D20" s="78"/>
      <c r="E20" s="192"/>
      <c r="F20" s="192"/>
      <c r="G20" s="192"/>
    </row>
    <row r="21" spans="1:7" ht="18.75" customHeight="1">
      <c r="A21" s="193" t="s">
        <v>40</v>
      </c>
      <c r="B21" s="193"/>
      <c r="C21" s="78"/>
      <c r="D21" s="78"/>
      <c r="E21" s="192"/>
      <c r="F21" s="192"/>
      <c r="G21" s="192"/>
    </row>
    <row r="22" spans="1:7" ht="18.75" customHeight="1">
      <c r="A22" s="177" t="s">
        <v>41</v>
      </c>
      <c r="B22" s="78">
        <v>15736.51</v>
      </c>
      <c r="C22" s="78">
        <v>15859.35</v>
      </c>
      <c r="D22" s="78">
        <v>170448.24000000002</v>
      </c>
      <c r="E22" s="192">
        <v>100.78060510240199</v>
      </c>
      <c r="F22" s="192">
        <v>104.7704204993777</v>
      </c>
      <c r="G22" s="192">
        <v>105.639974752746</v>
      </c>
    </row>
    <row r="23" spans="1:7" ht="18.75" customHeight="1">
      <c r="A23" s="177" t="s">
        <v>42</v>
      </c>
      <c r="B23" s="177"/>
      <c r="C23" s="192"/>
      <c r="D23" s="192"/>
      <c r="E23" s="192"/>
      <c r="F23" s="192"/>
      <c r="G23" s="192"/>
    </row>
    <row r="24" spans="1:7" ht="18.75" customHeight="1">
      <c r="A24" s="196" t="s">
        <v>43</v>
      </c>
      <c r="B24" s="196"/>
      <c r="C24" s="197"/>
      <c r="D24" s="197"/>
      <c r="E24" s="197"/>
      <c r="F24" s="197"/>
      <c r="G24" s="197"/>
    </row>
  </sheetData>
  <sheetProtection/>
  <mergeCells count="8">
    <mergeCell ref="A2:G2"/>
    <mergeCell ref="A3:G3"/>
    <mergeCell ref="G5:G6"/>
    <mergeCell ref="C5:C6"/>
    <mergeCell ref="A5:A6"/>
    <mergeCell ref="D5:D6"/>
    <mergeCell ref="B5:B6"/>
    <mergeCell ref="E5:F5"/>
  </mergeCells>
  <printOptions/>
  <pageMargins left="0.2" right="0.21" top="0.44" bottom="0.54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2017-11-23T01:31:07Z</cp:lastPrinted>
  <dcterms:created xsi:type="dcterms:W3CDTF">2012-08-14T06:36:15Z</dcterms:created>
  <dcterms:modified xsi:type="dcterms:W3CDTF">2017-12-21T01:21:58Z</dcterms:modified>
  <cp:category/>
  <cp:version/>
  <cp:contentType/>
  <cp:contentStatus/>
</cp:coreProperties>
</file>